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codeName="ThisWorkbook"/>
  <mc:AlternateContent xmlns:mc="http://schemas.openxmlformats.org/markup-compatibility/2006">
    <mc:Choice Requires="x15">
      <x15ac:absPath xmlns:x15ac="http://schemas.microsoft.com/office/spreadsheetml/2010/11/ac" url="C:\Users\michaele\Dropbox\Client Folders\Microsoft\Microsoft Office Template Project\03__Templates Sent for MS Review\"/>
    </mc:Choice>
  </mc:AlternateContent>
  <xr:revisionPtr revIDLastSave="505" documentId="8_{7D1DF0BB-EE3B-41E3-AA98-43309E4FB072}" xr6:coauthVersionLast="45" xr6:coauthVersionMax="45" xr10:uidLastSave="{CA265954-AF7B-4FD3-B864-872F7FB1216E}"/>
  <bookViews>
    <workbookView xWindow="0" yWindow="0" windowWidth="23040" windowHeight="870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c r="K1" i="50"/>
  <c r="L8" i="50"/>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c r="C10" i="50"/>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c r="C10" i="48"/>
  <c r="A9" i="48"/>
  <c r="S1" i="48"/>
  <c r="K1" i="47"/>
  <c r="L8" i="47"/>
  <c r="C10" i="47"/>
  <c r="A9" i="47"/>
  <c r="S1" i="47"/>
  <c r="K1" i="46"/>
  <c r="L8" i="46"/>
  <c r="C10" i="46"/>
  <c r="A9" i="46"/>
  <c r="S1" i="46"/>
  <c r="C10" i="45"/>
  <c r="A9" i="45"/>
  <c r="K1" i="45"/>
  <c r="S1" i="45"/>
  <c r="K1" i="44"/>
  <c r="L8" i="44"/>
  <c r="C10" i="44"/>
  <c r="A9" i="44"/>
  <c r="S1" i="44"/>
  <c r="K1" i="43"/>
  <c r="L8" i="43"/>
  <c r="C10" i="43"/>
  <c r="A9" i="43"/>
  <c r="S1" i="43"/>
  <c r="A10" i="42"/>
  <c r="C10" i="42"/>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c r="G10" i="50"/>
  <c r="I10" i="50"/>
  <c r="E9" i="50"/>
  <c r="G10" i="49"/>
  <c r="I10" i="49"/>
  <c r="E9" i="49"/>
  <c r="G10" i="48"/>
  <c r="I10" i="48"/>
  <c r="E9" i="48"/>
  <c r="G10" i="47"/>
  <c r="I10" i="47"/>
  <c r="E9" i="47"/>
  <c r="G10" i="46"/>
  <c r="I10" i="46"/>
  <c r="E9" i="46"/>
  <c r="G10" i="45"/>
  <c r="I10" i="45"/>
  <c r="E9" i="45"/>
  <c r="G10" i="44"/>
  <c r="I10" i="44"/>
  <c r="E9" i="44"/>
  <c r="G10" i="43"/>
  <c r="I10" i="43"/>
  <c r="E9" i="43"/>
  <c r="G10" i="41"/>
  <c r="I10" i="41"/>
  <c r="E9" i="41"/>
  <c r="E10" i="40"/>
  <c r="G10" i="40"/>
  <c r="C9" i="40"/>
  <c r="C10" i="1"/>
  <c r="E10" i="1"/>
  <c r="G9" i="50"/>
  <c r="G9" i="49"/>
  <c r="G9" i="48"/>
  <c r="G9" i="47"/>
  <c r="G9" i="46"/>
  <c r="G9" i="45"/>
  <c r="G9" i="44"/>
  <c r="G9" i="43"/>
  <c r="G9" i="41"/>
  <c r="E9" i="40"/>
  <c r="C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G10" i="1"/>
  <c r="E9" i="1"/>
  <c r="I10" i="40"/>
  <c r="G9" i="40"/>
  <c r="K10" i="41"/>
  <c r="I9" i="41"/>
  <c r="K10" i="43"/>
  <c r="I9" i="43"/>
  <c r="K10" i="44"/>
  <c r="I9" i="44"/>
  <c r="K10" i="45"/>
  <c r="I9" i="45"/>
  <c r="I9" i="46"/>
  <c r="K10" i="46"/>
  <c r="K10" i="47"/>
  <c r="I9" i="47"/>
  <c r="K10" i="48"/>
  <c r="I9" i="48"/>
  <c r="K10" i="49"/>
  <c r="I9" i="49"/>
  <c r="I9" i="50"/>
  <c r="K10" i="50"/>
  <c r="C9" i="42"/>
  <c r="E10" i="42"/>
  <c r="E9" i="42"/>
  <c r="G10" i="42"/>
  <c r="S10" i="50"/>
  <c r="K9" i="50"/>
  <c r="S10" i="46"/>
  <c r="K9" i="46"/>
  <c r="S10" i="49"/>
  <c r="K9" i="49"/>
  <c r="S10" i="48"/>
  <c r="K9" i="48"/>
  <c r="S10" i="47"/>
  <c r="K9" i="47"/>
  <c r="S10" i="45"/>
  <c r="K9" i="45"/>
  <c r="S10" i="44"/>
  <c r="K9" i="44"/>
  <c r="S10" i="43"/>
  <c r="K9" i="43"/>
  <c r="S10" i="41"/>
  <c r="K9" i="41"/>
  <c r="K10" i="40"/>
  <c r="I9" i="40"/>
  <c r="I10" i="1"/>
  <c r="G9" i="1"/>
  <c r="K10" i="1"/>
  <c r="I9" i="1"/>
  <c r="S10" i="40"/>
  <c r="K9" i="40"/>
  <c r="A16" i="43"/>
  <c r="C16" i="43"/>
  <c r="E16" i="43"/>
  <c r="G16" i="43"/>
  <c r="I16" i="43"/>
  <c r="K16" i="43"/>
  <c r="S16" i="43"/>
  <c r="A22" i="43"/>
  <c r="C22" i="43"/>
  <c r="E22" i="43"/>
  <c r="G22" i="43"/>
  <c r="I22" i="43"/>
  <c r="K22" i="43"/>
  <c r="S22" i="43"/>
  <c r="A28" i="43"/>
  <c r="C28" i="43"/>
  <c r="E28" i="43"/>
  <c r="G28" i="43"/>
  <c r="I28" i="43"/>
  <c r="K28" i="43"/>
  <c r="S28" i="43"/>
  <c r="A34" i="43"/>
  <c r="C34" i="43"/>
  <c r="E34" i="43"/>
  <c r="G34" i="43"/>
  <c r="I34" i="43"/>
  <c r="K34" i="43"/>
  <c r="S34" i="43"/>
  <c r="A40" i="43"/>
  <c r="C40" i="43"/>
  <c r="S9" i="43"/>
  <c r="I10" i="42"/>
  <c r="G9" i="42"/>
  <c r="A16" i="41"/>
  <c r="C16" i="41"/>
  <c r="E16" i="41"/>
  <c r="G16" i="41"/>
  <c r="I16" i="41"/>
  <c r="K16" i="41"/>
  <c r="S16" i="41"/>
  <c r="A22" i="41"/>
  <c r="C22" i="41"/>
  <c r="E22" i="41"/>
  <c r="G22" i="41"/>
  <c r="I22" i="41"/>
  <c r="K22" i="41"/>
  <c r="S22" i="41"/>
  <c r="A28" i="41"/>
  <c r="C28" i="41"/>
  <c r="E28" i="41"/>
  <c r="G28" i="41"/>
  <c r="I28" i="41"/>
  <c r="K28" i="41"/>
  <c r="S28" i="41"/>
  <c r="A34" i="41"/>
  <c r="C34" i="41"/>
  <c r="E34" i="41"/>
  <c r="G34" i="41"/>
  <c r="I34" i="41"/>
  <c r="K34" i="41"/>
  <c r="S34" i="41"/>
  <c r="A40" i="41"/>
  <c r="C40" i="41"/>
  <c r="S9" i="41"/>
  <c r="A16" i="44"/>
  <c r="C16" i="44"/>
  <c r="E16" i="44"/>
  <c r="G16" i="44"/>
  <c r="I16" i="44"/>
  <c r="K16" i="44"/>
  <c r="S16" i="44"/>
  <c r="A22" i="44"/>
  <c r="C22" i="44"/>
  <c r="E22" i="44"/>
  <c r="G22" i="44"/>
  <c r="I22" i="44"/>
  <c r="K22" i="44"/>
  <c r="S22" i="44"/>
  <c r="A28" i="44"/>
  <c r="C28" i="44"/>
  <c r="E28" i="44"/>
  <c r="G28" i="44"/>
  <c r="I28" i="44"/>
  <c r="K28" i="44"/>
  <c r="S28" i="44"/>
  <c r="A34" i="44"/>
  <c r="C34" i="44"/>
  <c r="E34" i="44"/>
  <c r="G34" i="44"/>
  <c r="I34" i="44"/>
  <c r="K34" i="44"/>
  <c r="S34" i="44"/>
  <c r="A40" i="44"/>
  <c r="C40" i="44"/>
  <c r="S9" i="44"/>
  <c r="A16" i="45"/>
  <c r="C16" i="45"/>
  <c r="E16" i="45"/>
  <c r="G16" i="45"/>
  <c r="I16" i="45"/>
  <c r="K16" i="45"/>
  <c r="S16" i="45"/>
  <c r="A22" i="45"/>
  <c r="C22" i="45"/>
  <c r="E22" i="45"/>
  <c r="G22" i="45"/>
  <c r="I22" i="45"/>
  <c r="K22" i="45"/>
  <c r="S22" i="45"/>
  <c r="A28" i="45"/>
  <c r="C28" i="45"/>
  <c r="E28" i="45"/>
  <c r="G28" i="45"/>
  <c r="I28" i="45"/>
  <c r="K28" i="45"/>
  <c r="S28" i="45"/>
  <c r="A34" i="45"/>
  <c r="C34" i="45"/>
  <c r="E34" i="45"/>
  <c r="G34" i="45"/>
  <c r="I34" i="45"/>
  <c r="K34" i="45"/>
  <c r="S34" i="45"/>
  <c r="A40" i="45"/>
  <c r="C40" i="45"/>
  <c r="S9" i="45"/>
  <c r="A16" i="47"/>
  <c r="C16" i="47"/>
  <c r="E16" i="47"/>
  <c r="G16" i="47"/>
  <c r="I16" i="47"/>
  <c r="K16" i="47"/>
  <c r="S16" i="47"/>
  <c r="A22" i="47"/>
  <c r="C22" i="47"/>
  <c r="E22" i="47"/>
  <c r="G22" i="47"/>
  <c r="I22" i="47"/>
  <c r="K22" i="47"/>
  <c r="S22" i="47"/>
  <c r="A28" i="47"/>
  <c r="C28" i="47"/>
  <c r="E28" i="47"/>
  <c r="G28" i="47"/>
  <c r="I28" i="47"/>
  <c r="K28" i="47"/>
  <c r="S28" i="47"/>
  <c r="A34" i="47"/>
  <c r="C34" i="47"/>
  <c r="E34" i="47"/>
  <c r="G34" i="47"/>
  <c r="I34" i="47"/>
  <c r="K34" i="47"/>
  <c r="S34" i="47"/>
  <c r="A40" i="47"/>
  <c r="C40" i="47"/>
  <c r="S9" i="47"/>
  <c r="A16" i="48"/>
  <c r="C16" i="48"/>
  <c r="E16" i="48"/>
  <c r="G16" i="48"/>
  <c r="I16" i="48"/>
  <c r="K16" i="48"/>
  <c r="S16" i="48"/>
  <c r="A22" i="48"/>
  <c r="C22" i="48"/>
  <c r="E22" i="48"/>
  <c r="G22" i="48"/>
  <c r="I22" i="48"/>
  <c r="K22" i="48"/>
  <c r="S22" i="48"/>
  <c r="A28" i="48"/>
  <c r="C28" i="48"/>
  <c r="E28" i="48"/>
  <c r="G28" i="48"/>
  <c r="I28" i="48"/>
  <c r="K28" i="48"/>
  <c r="S28" i="48"/>
  <c r="A34" i="48"/>
  <c r="C34" i="48"/>
  <c r="E34" i="48"/>
  <c r="G34" i="48"/>
  <c r="I34" i="48"/>
  <c r="K34" i="48"/>
  <c r="S34" i="48"/>
  <c r="A40" i="48"/>
  <c r="C40" i="48"/>
  <c r="S9" i="48"/>
  <c r="A16" i="49"/>
  <c r="C16" i="49"/>
  <c r="E16" i="49"/>
  <c r="G16" i="49"/>
  <c r="I16" i="49"/>
  <c r="K16" i="49"/>
  <c r="S16" i="49"/>
  <c r="A22" i="49"/>
  <c r="C22" i="49"/>
  <c r="E22" i="49"/>
  <c r="G22" i="49"/>
  <c r="I22" i="49"/>
  <c r="K22" i="49"/>
  <c r="S22" i="49"/>
  <c r="A28" i="49"/>
  <c r="C28" i="49"/>
  <c r="E28" i="49"/>
  <c r="G28" i="49"/>
  <c r="I28" i="49"/>
  <c r="K28" i="49"/>
  <c r="S28" i="49"/>
  <c r="A34" i="49"/>
  <c r="C34" i="49"/>
  <c r="E34" i="49"/>
  <c r="G34" i="49"/>
  <c r="I34" i="49"/>
  <c r="K34" i="49"/>
  <c r="S34" i="49"/>
  <c r="A40" i="49"/>
  <c r="C40" i="49"/>
  <c r="S9" i="49"/>
  <c r="A16" i="46"/>
  <c r="C16" i="46"/>
  <c r="E16" i="46"/>
  <c r="G16" i="46"/>
  <c r="I16" i="46"/>
  <c r="K16" i="46"/>
  <c r="S16" i="46"/>
  <c r="A22" i="46"/>
  <c r="C22" i="46"/>
  <c r="E22" i="46"/>
  <c r="G22" i="46"/>
  <c r="I22" i="46"/>
  <c r="K22" i="46"/>
  <c r="S22" i="46"/>
  <c r="A28" i="46"/>
  <c r="C28" i="46"/>
  <c r="E28" i="46"/>
  <c r="G28" i="46"/>
  <c r="I28" i="46"/>
  <c r="K28" i="46"/>
  <c r="S28" i="46"/>
  <c r="A34" i="46"/>
  <c r="C34" i="46"/>
  <c r="E34" i="46"/>
  <c r="G34" i="46"/>
  <c r="I34" i="46"/>
  <c r="K34" i="46"/>
  <c r="S34" i="46"/>
  <c r="A40" i="46"/>
  <c r="C40" i="46"/>
  <c r="S9" i="46"/>
  <c r="A16" i="50"/>
  <c r="C16" i="50"/>
  <c r="E16" i="50"/>
  <c r="G16" i="50"/>
  <c r="I16" i="50"/>
  <c r="K16" i="50"/>
  <c r="S16" i="50"/>
  <c r="A22" i="50"/>
  <c r="C22" i="50"/>
  <c r="E22" i="50"/>
  <c r="G22" i="50"/>
  <c r="I22" i="50"/>
  <c r="K22" i="50"/>
  <c r="S22" i="50"/>
  <c r="A28" i="50"/>
  <c r="C28" i="50"/>
  <c r="E28" i="50"/>
  <c r="G28" i="50"/>
  <c r="I28" i="50"/>
  <c r="K28" i="50"/>
  <c r="S28" i="50"/>
  <c r="A34" i="50"/>
  <c r="C34" i="50"/>
  <c r="E34" i="50"/>
  <c r="G34" i="50"/>
  <c r="I34" i="50"/>
  <c r="K34" i="50"/>
  <c r="S34" i="50"/>
  <c r="A40" i="50"/>
  <c r="C40" i="50"/>
  <c r="S9" i="50"/>
  <c r="I9" i="42"/>
  <c r="K10" i="42"/>
  <c r="S9" i="40"/>
  <c r="A16" i="40"/>
  <c r="C16" i="40"/>
  <c r="E16" i="40"/>
  <c r="G16" i="40"/>
  <c r="I16" i="40"/>
  <c r="K16" i="40"/>
  <c r="S16" i="40"/>
  <c r="A22" i="40"/>
  <c r="C22" i="40"/>
  <c r="E22" i="40"/>
  <c r="G22" i="40"/>
  <c r="I22" i="40"/>
  <c r="K22" i="40"/>
  <c r="S22" i="40"/>
  <c r="A28" i="40"/>
  <c r="C28" i="40"/>
  <c r="E28" i="40"/>
  <c r="G28" i="40"/>
  <c r="I28" i="40"/>
  <c r="K28" i="40"/>
  <c r="S28" i="40"/>
  <c r="A34" i="40"/>
  <c r="C34" i="40"/>
  <c r="E34" i="40"/>
  <c r="G34" i="40"/>
  <c r="I34" i="40"/>
  <c r="K34" i="40"/>
  <c r="S34" i="40"/>
  <c r="A40" i="40"/>
  <c r="C40" i="40"/>
  <c r="S10" i="1"/>
  <c r="K9" i="1"/>
  <c r="S10" i="42"/>
  <c r="K9" i="42"/>
  <c r="A16" i="1"/>
  <c r="C16" i="1"/>
  <c r="E16" i="1"/>
  <c r="G16" i="1"/>
  <c r="I16" i="1"/>
  <c r="K16" i="1"/>
  <c r="S16" i="1"/>
  <c r="A22" i="1"/>
  <c r="C22" i="1"/>
  <c r="E22" i="1"/>
  <c r="G22" i="1"/>
  <c r="I22" i="1"/>
  <c r="K22" i="1"/>
  <c r="S22" i="1"/>
  <c r="A28" i="1"/>
  <c r="C28" i="1"/>
  <c r="E28" i="1"/>
  <c r="G28" i="1"/>
  <c r="I28" i="1"/>
  <c r="K28" i="1"/>
  <c r="S28" i="1"/>
  <c r="A34" i="1"/>
  <c r="C34" i="1"/>
  <c r="E34" i="1"/>
  <c r="G34" i="1"/>
  <c r="I34" i="1"/>
  <c r="K34" i="1"/>
  <c r="S34" i="1"/>
  <c r="S9" i="1"/>
  <c r="A16" i="42"/>
  <c r="C16" i="42"/>
  <c r="E16" i="42"/>
  <c r="G16" i="42"/>
  <c r="I16" i="42"/>
  <c r="K16" i="42"/>
  <c r="S16" i="42"/>
  <c r="A22" i="42"/>
  <c r="C22" i="42"/>
  <c r="E22" i="42"/>
  <c r="G22" i="42"/>
  <c r="I22" i="42"/>
  <c r="K22" i="42"/>
  <c r="S22" i="42"/>
  <c r="A28" i="42"/>
  <c r="C28" i="42"/>
  <c r="E28" i="42"/>
  <c r="G28" i="42"/>
  <c r="I28" i="42"/>
  <c r="K28" i="42"/>
  <c r="S28" i="42"/>
  <c r="A34" i="42"/>
  <c r="C34" i="42"/>
  <c r="E34" i="42"/>
  <c r="G34" i="42"/>
  <c r="I34" i="42"/>
  <c r="K34" i="42"/>
  <c r="S34" i="42"/>
  <c r="A40" i="42"/>
  <c r="C40" i="42"/>
  <c r="S9" i="42"/>
</calcChain>
</file>

<file path=xl/sharedStrings.xml><?xml version="1.0" encoding="utf-8"?>
<sst xmlns="http://schemas.openxmlformats.org/spreadsheetml/2006/main" count="148" uniqueCount="67">
  <si>
    <t>CALENDAR TEMPLATES by Vertex42.com</t>
  </si>
  <si>
    <t>Communion</t>
  </si>
  <si>
    <t>https://www.vertex42.com/calendars/</t>
  </si>
  <si>
    <t>10 games w/ kids</t>
  </si>
  <si>
    <t>10 am Aerobics</t>
  </si>
  <si>
    <t>10 am Sports Game</t>
  </si>
  <si>
    <t>10 Strengthening</t>
  </si>
  <si>
    <t>10 Individuals</t>
  </si>
  <si>
    <t>3 pm  Art</t>
  </si>
  <si>
    <t>3 pm Craft</t>
  </si>
  <si>
    <t>2 pm Bingo</t>
  </si>
  <si>
    <t>Al's Birthday</t>
  </si>
  <si>
    <t>3 pm Cooking</t>
  </si>
  <si>
    <t>10 am  Tai Chi</t>
  </si>
  <si>
    <t>2 pm Game choice</t>
  </si>
  <si>
    <t>4:30 Radio Hour</t>
  </si>
  <si>
    <t>6 pm Movie</t>
  </si>
  <si>
    <t>3 pm Happy Hour</t>
  </si>
  <si>
    <t>6 pm Trivia</t>
  </si>
  <si>
    <t>My Left Foot</t>
  </si>
  <si>
    <t>6 pm Yatzee</t>
  </si>
  <si>
    <t>6 pm  Uno</t>
  </si>
  <si>
    <t>6 pm New puzzle</t>
  </si>
  <si>
    <t>9:45 Lutheran</t>
  </si>
  <si>
    <r>
      <t>Step 1:</t>
    </r>
    <r>
      <rPr>
        <b/>
        <sz val="12"/>
        <color theme="1" tint="0.34998626667073579"/>
        <rFont val="Calibri"/>
        <family val="2"/>
        <scheme val="minor"/>
      </rPr>
      <t xml:space="preserve"> Enter the Year and Start Month</t>
    </r>
  </si>
  <si>
    <t>Nancy's b-day</t>
  </si>
  <si>
    <t>Francis b-day</t>
  </si>
  <si>
    <t>10 am Tai Chi</t>
  </si>
  <si>
    <t>Year</t>
  </si>
  <si>
    <t>Daylight Savings</t>
  </si>
  <si>
    <t>10 am  Aerobics</t>
  </si>
  <si>
    <t>Start Month</t>
  </si>
  <si>
    <t>Brooklyn</t>
  </si>
  <si>
    <t>6 pm Yatzee</t>
  </si>
  <si>
    <t>6 pm Nails</t>
  </si>
  <si>
    <t>Secret Garden</t>
  </si>
  <si>
    <t>9:30 Mass</t>
  </si>
  <si>
    <r>
      <t>Step 2:</t>
    </r>
    <r>
      <rPr>
        <b/>
        <sz val="12"/>
        <color theme="1" tint="0.34998626667073579"/>
        <rFont val="Calibri"/>
        <family val="2"/>
        <scheme val="minor"/>
      </rPr>
      <t xml:space="preserve"> Choose the Start Day</t>
    </r>
  </si>
  <si>
    <t>10  Hour of Power</t>
  </si>
  <si>
    <t>10  Strengthening</t>
  </si>
  <si>
    <t>10 am  Aerobics</t>
  </si>
  <si>
    <t>10 am Live Music</t>
  </si>
  <si>
    <t>Elaine's b-day</t>
  </si>
  <si>
    <t>2 pm  4- H Bingo</t>
  </si>
  <si>
    <t>Start Day of Week</t>
  </si>
  <si>
    <t>3 pm Art</t>
  </si>
  <si>
    <t>12:30 Libraian</t>
  </si>
  <si>
    <t>Darby O'Gill</t>
  </si>
  <si>
    <t>6 pm Po-Ke-No</t>
  </si>
  <si>
    <t>10:30  Res Council</t>
  </si>
  <si>
    <t>10 am Bible Study</t>
  </si>
  <si>
    <t>3 pm  Craft</t>
  </si>
  <si>
    <t> Greatest Showman</t>
  </si>
  <si>
    <t>6 pm Nails </t>
  </si>
  <si>
    <t>Easy Rider</t>
  </si>
  <si>
    <t>APRIL</t>
  </si>
  <si>
    <t>June's b-day</t>
  </si>
  <si>
    <t>Lilies of the Field</t>
  </si>
  <si>
    <t>Notes</t>
  </si>
  <si>
    <t>Calendar Templates by Vertex42</t>
  </si>
  <si>
    <t>About This Template</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</si>
  <si>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</si>
  <si>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More Calendar Templates</t>
  </si>
  <si>
    <t>Visit Vertex42.com to download a variety of different calendar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</si>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</sst>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44">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b/>
      <sz val="12"/>
      <name val="Calibri"/>
      <family val="2"/>
      <scheme val="minor"/>
    </font>
    <font>
      <sz val="12"/>
      <color theme="4" tint="-0.249977111117893"/>
      <name val="Calibri"/>
      <family val="2"/>
      <scheme val="minor"/>
    </font>
    <font>
      <sz val="12"/>
      <name val="Calibri"/>
      <family val="2"/>
      <scheme val="minor"/>
    </font>
    <font>
      <b/>
      <sz val="48"/>
      <color rgb="FF548235"/>
      <name val="Calibri"/>
      <family val="2"/>
      <scheme val="major"/>
    </font>
    <font>
      <b/>
      <sz val="11"/>
      <color rgb="FFFFFFFF"/>
      <name val="Calibri"/>
      <family val="2"/>
      <scheme val="major"/>
    </font>
    <font>
      <b/>
      <sz val="11"/>
      <color rgb="FF000000"/>
      <name val="Calibri"/>
      <family val="2"/>
      <scheme val="major"/>
    </font>
    <font>
      <b/>
      <sz val="12"/>
      <color rgb="FF7030A0"/>
      <name val="Calibri"/>
      <family val="2"/>
      <scheme val="minor"/>
    </font>
    <font>
      <sz val="12"/>
      <color rgb="FF7030A0"/>
      <name val="Arial"/>
      <family val="2"/>
    </font>
    <font>
      <b/>
      <sz val="12"/>
      <color rgb="FFC00000"/>
      <name val="Calibri"/>
      <family val="2"/>
      <scheme val="minor"/>
    </font>
    <font>
      <b/>
      <sz val="12"/>
      <color rgb="FF00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548235"/>
        <bgColor indexed="64"/>
      </patternFill>
    </fill>
    <fill>
      <patternFill patternType="solid">
        <fgColor rgb="FFFF0000"/>
        <bgColor indexed="64"/>
      </patternFill>
    </fill>
    <fill>
      <patternFill patternType="solid">
        <fgColor rgb="FF8EA9DB"/>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130">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2" fillId="0" borderId="0" xfId="1" applyFont="1" applyAlignment="1" applyProtection="1">
      <alignment horizontal="left"/>
    </xf>
    <xf numFmtId="164" fontId="34" fillId="0" borderId="1" xfId="0" applyNumberFormat="1" applyFont="1" applyBorder="1" applyAlignment="1">
      <alignment horizontal="center" vertical="center" shrinkToFit="1"/>
    </xf>
    <xf numFmtId="0" fontId="35" fillId="0" borderId="2" xfId="0" applyFont="1" applyBorder="1" applyAlignment="1">
      <alignment horizontal="left" vertical="center" shrinkToFit="1"/>
    </xf>
    <xf numFmtId="164" fontId="34" fillId="3" borderId="1" xfId="0" applyNumberFormat="1" applyFont="1" applyFill="1" applyBorder="1" applyAlignment="1">
      <alignment horizontal="center" vertical="center" shrinkToFit="1"/>
    </xf>
    <xf numFmtId="0" fontId="35" fillId="3" borderId="7" xfId="0" applyFont="1" applyFill="1" applyBorder="1" applyAlignment="1">
      <alignment horizontal="left" vertical="center" shrinkToFit="1"/>
    </xf>
    <xf numFmtId="166" fontId="13" fillId="0" borderId="0" xfId="0" applyNumberFormat="1" applyFont="1" applyAlignment="1">
      <alignment horizontal="left" vertical="top"/>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0" fillId="6" borderId="0" xfId="0" applyFill="1" applyAlignment="1">
      <alignment vertical="center"/>
    </xf>
    <xf numFmtId="0" fontId="20" fillId="6" borderId="0" xfId="2" applyNumberFormat="1" applyFont="1" applyFill="1" applyAlignment="1">
      <alignment horizontal="left"/>
    </xf>
    <xf numFmtId="0" fontId="41" fillId="0" borderId="0" xfId="0" applyFont="1"/>
    <xf numFmtId="0" fontId="24" fillId="0" borderId="2" xfId="0" applyFont="1" applyBorder="1" applyAlignment="1">
      <alignment horizontal="left" vertical="center" shrinkToFit="1"/>
    </xf>
    <xf numFmtId="0" fontId="42" fillId="0" borderId="2" xfId="0" applyFont="1" applyBorder="1" applyAlignment="1">
      <alignment horizontal="left" vertical="center" shrinkToFi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4" fillId="0" borderId="5" xfId="0" applyFont="1" applyBorder="1" applyAlignment="1">
      <alignment horizontal="center" vertical="center"/>
    </xf>
    <xf numFmtId="0" fontId="34" fillId="0" borderId="8" xfId="0" applyFont="1" applyBorder="1" applyAlignment="1">
      <alignment horizontal="center" vertical="center"/>
    </xf>
    <xf numFmtId="0" fontId="34" fillId="0" borderId="6" xfId="0" applyFont="1" applyBorder="1" applyAlignment="1">
      <alignment horizontal="center" vertical="center"/>
    </xf>
    <xf numFmtId="0" fontId="34" fillId="3" borderId="3" xfId="0" applyFont="1" applyFill="1" applyBorder="1" applyAlignment="1">
      <alignment horizontal="center" vertical="center"/>
    </xf>
    <xf numFmtId="0" fontId="34" fillId="3" borderId="0" xfId="0" applyFont="1" applyFill="1" applyAlignment="1">
      <alignment horizontal="center" vertical="center"/>
    </xf>
    <xf numFmtId="0" fontId="34" fillId="3" borderId="4" xfId="0" applyFont="1" applyFill="1" applyBorder="1" applyAlignment="1">
      <alignment horizontal="center" vertical="center"/>
    </xf>
    <xf numFmtId="0" fontId="36" fillId="0" borderId="3" xfId="0" applyFont="1" applyBorder="1" applyAlignment="1">
      <alignment horizontal="center" vertical="center"/>
    </xf>
    <xf numFmtId="0" fontId="36" fillId="0" borderId="0" xfId="0" applyFont="1" applyAlignment="1">
      <alignment horizontal="center" vertical="center"/>
    </xf>
    <xf numFmtId="0" fontId="36" fillId="0" borderId="4" xfId="0" applyFont="1" applyBorder="1" applyAlignment="1">
      <alignment horizontal="center" vertical="center"/>
    </xf>
    <xf numFmtId="0" fontId="23" fillId="0" borderId="8" xfId="1" applyFont="1" applyBorder="1" applyAlignment="1" applyProtection="1">
      <alignment horizontal="right" vertical="center"/>
    </xf>
    <xf numFmtId="0" fontId="23" fillId="0" borderId="6" xfId="1" applyFont="1" applyBorder="1" applyAlignment="1" applyProtection="1">
      <alignment horizontal="right" vertical="center"/>
    </xf>
    <xf numFmtId="0" fontId="23" fillId="0" borderId="0" xfId="1" applyFont="1" applyAlignment="1" applyProtection="1">
      <alignment horizontal="right" vertical="center"/>
    </xf>
    <xf numFmtId="0" fontId="23" fillId="0" borderId="4" xfId="1" applyFont="1" applyBorder="1" applyAlignment="1" applyProtection="1">
      <alignment horizontal="right"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36" fillId="3" borderId="3" xfId="0" applyFont="1" applyFill="1" applyBorder="1" applyAlignment="1">
      <alignment horizontal="center" vertical="center"/>
    </xf>
    <xf numFmtId="0" fontId="36" fillId="3" borderId="0" xfId="0" applyFont="1" applyFill="1" applyAlignment="1">
      <alignment horizontal="center" vertical="center"/>
    </xf>
    <xf numFmtId="0" fontId="36" fillId="3" borderId="4" xfId="0" applyFont="1" applyFill="1" applyBorder="1" applyAlignment="1">
      <alignment horizontal="center" vertical="center"/>
    </xf>
    <xf numFmtId="0" fontId="36" fillId="3" borderId="5" xfId="0" applyFont="1" applyFill="1" applyBorder="1" applyAlignment="1">
      <alignment horizontal="center" vertical="center"/>
    </xf>
    <xf numFmtId="0" fontId="36" fillId="3" borderId="8" xfId="0" applyFont="1" applyFill="1" applyBorder="1" applyAlignment="1">
      <alignment horizontal="center" vertical="center"/>
    </xf>
    <xf numFmtId="0" fontId="36" fillId="3" borderId="6" xfId="0" applyFont="1" applyFill="1" applyBorder="1" applyAlignment="1">
      <alignment horizontal="center" vertical="center"/>
    </xf>
    <xf numFmtId="0" fontId="36" fillId="0" borderId="5" xfId="0" applyFont="1" applyBorder="1" applyAlignment="1">
      <alignment horizontal="center" vertical="center"/>
    </xf>
    <xf numFmtId="0" fontId="36" fillId="0" borderId="8" xfId="0" applyFont="1" applyBorder="1" applyAlignment="1">
      <alignment horizontal="center" vertical="center"/>
    </xf>
    <xf numFmtId="0" fontId="36" fillId="0" borderId="6" xfId="0" applyFont="1" applyBorder="1" applyAlignment="1">
      <alignment horizontal="center" vertical="center"/>
    </xf>
    <xf numFmtId="0" fontId="35" fillId="3" borderId="7" xfId="0" applyFont="1" applyFill="1" applyBorder="1" applyAlignment="1">
      <alignment horizontal="left" vertical="center" shrinkToFit="1"/>
    </xf>
    <xf numFmtId="0" fontId="35" fillId="3" borderId="2" xfId="0" applyFont="1" applyFill="1" applyBorder="1" applyAlignment="1">
      <alignment horizontal="left" vertical="center" shrinkToFit="1"/>
    </xf>
    <xf numFmtId="164" fontId="34" fillId="0" borderId="1" xfId="0" applyNumberFormat="1" applyFont="1" applyBorder="1" applyAlignment="1">
      <alignment horizontal="center" vertical="center" shrinkToFit="1"/>
    </xf>
    <xf numFmtId="164" fontId="34" fillId="0" borderId="7" xfId="0" applyNumberFormat="1" applyFont="1" applyBorder="1" applyAlignment="1">
      <alignment horizontal="center" vertical="center" shrinkToFit="1"/>
    </xf>
    <xf numFmtId="0" fontId="35" fillId="0" borderId="7" xfId="0" applyFont="1" applyBorder="1" applyAlignment="1">
      <alignment horizontal="left" vertical="center" shrinkToFit="1"/>
    </xf>
    <xf numFmtId="0" fontId="35" fillId="0" borderId="2" xfId="0" applyFont="1" applyBorder="1" applyAlignment="1">
      <alignment horizontal="left" vertical="center" shrinkToFit="1"/>
    </xf>
    <xf numFmtId="0" fontId="40" fillId="3" borderId="5" xfId="0" applyFont="1" applyFill="1" applyBorder="1" applyAlignment="1">
      <alignment horizontal="center" vertical="center"/>
    </xf>
    <xf numFmtId="0" fontId="40" fillId="3" borderId="8" xfId="0" applyFont="1" applyFill="1" applyBorder="1" applyAlignment="1">
      <alignment horizontal="center" vertical="center"/>
    </xf>
    <xf numFmtId="0" fontId="40" fillId="3" borderId="6" xfId="0" applyFont="1" applyFill="1" applyBorder="1" applyAlignment="1">
      <alignment horizontal="center" vertical="center"/>
    </xf>
    <xf numFmtId="166" fontId="37" fillId="0" borderId="0" xfId="0" applyNumberFormat="1" applyFont="1" applyAlignment="1">
      <alignment horizontal="left" vertical="top"/>
    </xf>
    <xf numFmtId="0" fontId="42" fillId="3" borderId="3" xfId="0" applyFont="1" applyFill="1" applyBorder="1" applyAlignment="1">
      <alignment horizontal="center" vertical="center"/>
    </xf>
    <xf numFmtId="0" fontId="42" fillId="3" borderId="0" xfId="0" applyFont="1" applyFill="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167" fontId="14" fillId="6" borderId="9" xfId="0" applyNumberFormat="1" applyFont="1" applyFill="1" applyBorder="1" applyAlignment="1">
      <alignment horizontal="center" vertical="center" shrinkToFit="1"/>
    </xf>
    <xf numFmtId="167" fontId="14" fillId="6" borderId="10" xfId="0" applyNumberFormat="1" applyFont="1" applyFill="1" applyBorder="1" applyAlignment="1">
      <alignment horizontal="center" vertical="center" shrinkToFit="1"/>
    </xf>
    <xf numFmtId="165" fontId="38" fillId="7" borderId="0" xfId="0" applyNumberFormat="1" applyFont="1" applyFill="1" applyAlignment="1">
      <alignment horizontal="center" vertical="center"/>
    </xf>
    <xf numFmtId="165" fontId="39" fillId="8" borderId="0" xfId="0" applyNumberFormat="1" applyFont="1" applyFill="1" applyAlignment="1">
      <alignment horizontal="center" vertical="center"/>
    </xf>
    <xf numFmtId="167" fontId="14" fillId="6" borderId="11" xfId="0" applyNumberFormat="1" applyFont="1" applyFill="1" applyBorder="1" applyAlignment="1">
      <alignment horizontal="center" vertical="center" shrinkToFit="1"/>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40" fillId="0" borderId="5" xfId="0" applyFont="1" applyBorder="1" applyAlignment="1">
      <alignment horizontal="center" vertical="center"/>
    </xf>
    <xf numFmtId="0" fontId="40" fillId="0" borderId="6" xfId="0" applyFont="1" applyBorder="1" applyAlignment="1">
      <alignment horizontal="center" vertical="center"/>
    </xf>
    <xf numFmtId="164" fontId="34" fillId="3" borderId="1" xfId="0" applyNumberFormat="1" applyFont="1" applyFill="1" applyBorder="1" applyAlignment="1">
      <alignment horizontal="center" vertical="center" shrinkToFit="1"/>
    </xf>
    <xf numFmtId="164" fontId="34" fillId="3" borderId="7" xfId="0" applyNumberFormat="1" applyFont="1" applyFill="1" applyBorder="1" applyAlignment="1">
      <alignment horizontal="center" vertical="center" shrinkToFit="1"/>
    </xf>
    <xf numFmtId="0" fontId="34"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3" borderId="6" xfId="0" applyFont="1" applyFill="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3" borderId="4" xfId="0" applyFont="1" applyFill="1" applyBorder="1" applyAlignment="1">
      <alignment horizontal="center" vertical="center"/>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166" fontId="13" fillId="0" borderId="0" xfId="0" applyNumberFormat="1" applyFont="1" applyAlignment="1">
      <alignment horizontal="left" vertical="top"/>
    </xf>
    <xf numFmtId="165" fontId="15" fillId="5" borderId="0" xfId="0" applyNumberFormat="1" applyFont="1" applyFill="1" applyAlignment="1">
      <alignment horizontal="center" vertical="center"/>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7" fontId="14" fillId="4" borderId="11" xfId="0" applyNumberFormat="1" applyFont="1" applyFill="1" applyBorder="1" applyAlignment="1">
      <alignment horizontal="center" vertical="center" shrinkToFit="1"/>
    </xf>
    <xf numFmtId="0" fontId="43" fillId="3" borderId="3" xfId="0" applyFont="1" applyFill="1" applyBorder="1" applyAlignment="1">
      <alignment horizontal="center" vertical="center"/>
    </xf>
    <xf numFmtId="0" fontId="43" fillId="3" borderId="0" xfId="0" applyFont="1" applyFill="1" applyAlignment="1">
      <alignment horizontal="center"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image" Target="../media/image2.jpe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 Id="rId6" Type="http://schemas.openxmlformats.org/officeDocument/2006/relationships/image" Target="../media/image5.jpeg"/><Relationship Id="rId5" Type="http://schemas.openxmlformats.org/officeDocument/2006/relationships/image" Target="../media/image4.jpe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twoCellAnchor editAs="oneCell">
    <xdr:from>
      <xdr:col>18</xdr:col>
      <xdr:colOff>133350</xdr:colOff>
      <xdr:row>24</xdr:row>
      <xdr:rowOff>38100</xdr:rowOff>
    </xdr:from>
    <xdr:to>
      <xdr:col>24</xdr:col>
      <xdr:colOff>28575</xdr:colOff>
      <xdr:row>26</xdr:row>
      <xdr:rowOff>123825</xdr:rowOff>
    </xdr:to>
    <xdr:pic>
      <xdr:nvPicPr>
        <xdr:cNvPr id="10" name="">
          <a:extLst>
            <a:ext uri="{FF2B5EF4-FFF2-40B4-BE49-F238E27FC236}">
              <a16:creationId xmlns:a16="http://schemas.microsoft.com/office/drawing/2014/main" id="{8F3E6CB0-9F2D-4F37-BCDA-B04539C4B80F}"/>
            </a:ext>
            <a:ext uri="{147F2762-F138-4A5C-976F-8EAC2B608ADB}">
              <a16:predDERef xmlns:a16="http://schemas.microsoft.com/office/drawing/2014/main" pred="{4F31FD7A-F451-4117-A9FA-FF285B839EE8}"/>
            </a:ext>
          </a:extLst>
        </xdr:cNvPr>
        <xdr:cNvPicPr>
          <a:picLocks noChangeAspect="1"/>
        </xdr:cNvPicPr>
      </xdr:nvPicPr>
      <xdr:blipFill>
        <a:blip xmlns:r="http://schemas.openxmlformats.org/officeDocument/2006/relationships" r:embed="rId3"/>
        <a:stretch>
          <a:fillRect/>
        </a:stretch>
      </xdr:blipFill>
      <xdr:spPr>
        <a:xfrm>
          <a:off x="7562850" y="4191000"/>
          <a:ext cx="866775" cy="485775"/>
        </a:xfrm>
        <a:prstGeom prst="rect">
          <a:avLst/>
        </a:prstGeom>
      </xdr:spPr>
    </xdr:pic>
    <xdr:clientData/>
  </xdr:twoCellAnchor>
  <xdr:twoCellAnchor editAs="oneCell">
    <xdr:from>
      <xdr:col>0</xdr:col>
      <xdr:colOff>85725</xdr:colOff>
      <xdr:row>11</xdr:row>
      <xdr:rowOff>85725</xdr:rowOff>
    </xdr:from>
    <xdr:to>
      <xdr:col>1</xdr:col>
      <xdr:colOff>76200</xdr:colOff>
      <xdr:row>13</xdr:row>
      <xdr:rowOff>9525</xdr:rowOff>
    </xdr:to>
    <xdr:pic>
      <xdr:nvPicPr>
        <xdr:cNvPr id="12" name="">
          <a:extLst>
            <a:ext uri="{FF2B5EF4-FFF2-40B4-BE49-F238E27FC236}">
              <a16:creationId xmlns:a16="http://schemas.microsoft.com/office/drawing/2014/main" id="{A4C4D6A8-681E-4EFB-A86E-73155E398BC8}"/>
            </a:ext>
            <a:ext uri="{147F2762-F138-4A5C-976F-8EAC2B608ADB}">
              <a16:predDERef xmlns:a16="http://schemas.microsoft.com/office/drawing/2014/main" pred="{8F3E6CB0-9F2D-4F37-BCDA-B04539C4B80F}"/>
            </a:ext>
          </a:extLst>
        </xdr:cNvPr>
        <xdr:cNvPicPr>
          <a:picLocks noChangeAspect="1"/>
        </xdr:cNvPicPr>
      </xdr:nvPicPr>
      <xdr:blipFill>
        <a:blip xmlns:r="http://schemas.openxmlformats.org/officeDocument/2006/relationships" r:embed="rId4"/>
        <a:stretch>
          <a:fillRect/>
        </a:stretch>
      </xdr:blipFill>
      <xdr:spPr>
        <a:xfrm>
          <a:off x="85725" y="1771650"/>
          <a:ext cx="314325" cy="323850"/>
        </a:xfrm>
        <a:prstGeom prst="rect">
          <a:avLst/>
        </a:prstGeom>
      </xdr:spPr>
    </xdr:pic>
    <xdr:clientData/>
  </xdr:twoCellAnchor>
  <xdr:twoCellAnchor editAs="oneCell">
    <xdr:from>
      <xdr:col>6</xdr:col>
      <xdr:colOff>285750</xdr:colOff>
      <xdr:row>33</xdr:row>
      <xdr:rowOff>19050</xdr:rowOff>
    </xdr:from>
    <xdr:to>
      <xdr:col>9</xdr:col>
      <xdr:colOff>685800</xdr:colOff>
      <xdr:row>38</xdr:row>
      <xdr:rowOff>171450</xdr:rowOff>
    </xdr:to>
    <xdr:pic>
      <xdr:nvPicPr>
        <xdr:cNvPr id="14" name="">
          <a:extLst>
            <a:ext uri="{FF2B5EF4-FFF2-40B4-BE49-F238E27FC236}">
              <a16:creationId xmlns:a16="http://schemas.microsoft.com/office/drawing/2014/main" id="{4C008344-0166-4F2E-BC61-69F0453EAADF}"/>
            </a:ext>
            <a:ext uri="{147F2762-F138-4A5C-976F-8EAC2B608ADB}">
              <a16:predDERef xmlns:a16="http://schemas.microsoft.com/office/drawing/2014/main" pred="{A4C4D6A8-681E-4EFB-A86E-73155E398BC8}"/>
            </a:ext>
          </a:extLst>
        </xdr:cNvPr>
        <xdr:cNvPicPr>
          <a:picLocks noChangeAspect="1"/>
        </xdr:cNvPicPr>
      </xdr:nvPicPr>
      <xdr:blipFill>
        <a:blip xmlns:r="http://schemas.openxmlformats.org/officeDocument/2006/relationships" r:embed="rId5"/>
        <a:stretch>
          <a:fillRect/>
        </a:stretch>
      </xdr:blipFill>
      <xdr:spPr>
        <a:xfrm>
          <a:off x="4000500" y="5943600"/>
          <a:ext cx="1962150" cy="1114425"/>
        </a:xfrm>
        <a:prstGeom prst="rect">
          <a:avLst/>
        </a:prstGeom>
      </xdr:spPr>
    </xdr:pic>
    <xdr:clientData/>
  </xdr:twoCellAnchor>
  <xdr:twoCellAnchor editAs="oneCell">
    <xdr:from>
      <xdr:col>4</xdr:col>
      <xdr:colOff>276225</xdr:colOff>
      <xdr:row>21</xdr:row>
      <xdr:rowOff>0</xdr:rowOff>
    </xdr:from>
    <xdr:to>
      <xdr:col>5</xdr:col>
      <xdr:colOff>323850</xdr:colOff>
      <xdr:row>22</xdr:row>
      <xdr:rowOff>190500</xdr:rowOff>
    </xdr:to>
    <xdr:pic>
      <xdr:nvPicPr>
        <xdr:cNvPr id="16" name="">
          <a:extLst>
            <a:ext uri="{FF2B5EF4-FFF2-40B4-BE49-F238E27FC236}">
              <a16:creationId xmlns:a16="http://schemas.microsoft.com/office/drawing/2014/main" id="{42F45015-6C0D-4DA7-AB1F-193A779979A6}"/>
            </a:ext>
            <a:ext uri="{147F2762-F138-4A5C-976F-8EAC2B608ADB}">
              <a16:predDERef xmlns:a16="http://schemas.microsoft.com/office/drawing/2014/main" pred="{4C008344-0166-4F2E-BC61-69F0453EAADF}"/>
            </a:ext>
          </a:extLst>
        </xdr:cNvPr>
        <xdr:cNvPicPr>
          <a:picLocks noChangeAspect="1"/>
        </xdr:cNvPicPr>
      </xdr:nvPicPr>
      <xdr:blipFill>
        <a:blip xmlns:r="http://schemas.openxmlformats.org/officeDocument/2006/relationships" r:embed="rId6"/>
        <a:stretch>
          <a:fillRect/>
        </a:stretch>
      </xdr:blipFill>
      <xdr:spPr>
        <a:xfrm>
          <a:off x="2752725" y="3581400"/>
          <a:ext cx="371475" cy="390525"/>
        </a:xfrm>
        <a:prstGeom prst="rect">
          <a:avLst/>
        </a:prstGeom>
      </xdr:spPr>
    </xdr:pic>
    <xdr:clientData/>
  </xdr:twoCellAnchor>
  <xdr:twoCellAnchor editAs="oneCell">
    <xdr:from>
      <xdr:col>5</xdr:col>
      <xdr:colOff>504825</xdr:colOff>
      <xdr:row>0</xdr:row>
      <xdr:rowOff>0</xdr:rowOff>
    </xdr:from>
    <xdr:to>
      <xdr:col>9</xdr:col>
      <xdr:colOff>571500</xdr:colOff>
      <xdr:row>7</xdr:row>
      <xdr:rowOff>104775</xdr:rowOff>
    </xdr:to>
    <xdr:pic>
      <xdr:nvPicPr>
        <xdr:cNvPr id="20" name="">
          <a:extLst>
            <a:ext uri="{FF2B5EF4-FFF2-40B4-BE49-F238E27FC236}">
              <a16:creationId xmlns:a16="http://schemas.microsoft.com/office/drawing/2014/main" id="{26FF031E-33A1-4371-87D7-2CAA352D974F}"/>
            </a:ext>
            <a:ext uri="{147F2762-F138-4A5C-976F-8EAC2B608ADB}">
              <a16:predDERef xmlns:a16="http://schemas.microsoft.com/office/drawing/2014/main" pred="{42F45015-6C0D-4DA7-AB1F-193A779979A6}"/>
            </a:ext>
          </a:extLst>
        </xdr:cNvPr>
        <xdr:cNvPicPr>
          <a:picLocks noChangeAspect="1"/>
        </xdr:cNvPicPr>
      </xdr:nvPicPr>
      <xdr:blipFill>
        <a:blip xmlns:r="http://schemas.openxmlformats.org/officeDocument/2006/relationships" r:embed="rId7"/>
        <a:stretch>
          <a:fillRect/>
        </a:stretch>
      </xdr:blipFill>
      <xdr:spPr>
        <a:xfrm>
          <a:off x="3305175" y="0"/>
          <a:ext cx="2543175" cy="1009650"/>
        </a:xfrm>
        <a:prstGeom prst="rect">
          <a:avLst/>
        </a:prstGeom>
      </xdr:spPr>
    </xdr:pic>
    <xdr:clientData/>
  </xdr:twoCellAnchor>
  <xdr:twoCellAnchor editAs="oneCell">
    <xdr:from>
      <xdr:col>0</xdr:col>
      <xdr:colOff>114300</xdr:colOff>
      <xdr:row>23</xdr:row>
      <xdr:rowOff>0</xdr:rowOff>
    </xdr:from>
    <xdr:to>
      <xdr:col>1</xdr:col>
      <xdr:colOff>152400</xdr:colOff>
      <xdr:row>25</xdr:row>
      <xdr:rowOff>0</xdr:rowOff>
    </xdr:to>
    <xdr:pic>
      <xdr:nvPicPr>
        <xdr:cNvPr id="24" name="">
          <a:extLst>
            <a:ext uri="{FF2B5EF4-FFF2-40B4-BE49-F238E27FC236}">
              <a16:creationId xmlns:a16="http://schemas.microsoft.com/office/drawing/2014/main" id="{530F7C58-55A0-4142-A097-17F99EC507C2}"/>
            </a:ext>
            <a:ext uri="{147F2762-F138-4A5C-976F-8EAC2B608ADB}">
              <a16:predDERef xmlns:a16="http://schemas.microsoft.com/office/drawing/2014/main" pred="{A0A4AC8B-143E-4647-B6BB-864580764871}"/>
            </a:ext>
          </a:extLst>
        </xdr:cNvPr>
        <xdr:cNvPicPr>
          <a:picLocks noChangeAspect="1"/>
        </xdr:cNvPicPr>
      </xdr:nvPicPr>
      <xdr:blipFill>
        <a:blip xmlns:r="http://schemas.openxmlformats.org/officeDocument/2006/relationships" r:embed="rId4"/>
        <a:stretch>
          <a:fillRect/>
        </a:stretch>
      </xdr:blipFill>
      <xdr:spPr>
        <a:xfrm>
          <a:off x="114300" y="3981450"/>
          <a:ext cx="361950" cy="371475"/>
        </a:xfrm>
        <a:prstGeom prst="rect">
          <a:avLst/>
        </a:prstGeom>
      </xdr:spPr>
    </xdr:pic>
    <xdr:clientData/>
  </xdr:twoCellAnchor>
  <xdr:twoCellAnchor editAs="oneCell">
    <xdr:from>
      <xdr:col>0</xdr:col>
      <xdr:colOff>66675</xdr:colOff>
      <xdr:row>29</xdr:row>
      <xdr:rowOff>57150</xdr:rowOff>
    </xdr:from>
    <xdr:to>
      <xdr:col>1</xdr:col>
      <xdr:colOff>114300</xdr:colOff>
      <xdr:row>31</xdr:row>
      <xdr:rowOff>9525</xdr:rowOff>
    </xdr:to>
    <xdr:pic>
      <xdr:nvPicPr>
        <xdr:cNvPr id="26" name="">
          <a:extLst>
            <a:ext uri="{FF2B5EF4-FFF2-40B4-BE49-F238E27FC236}">
              <a16:creationId xmlns:a16="http://schemas.microsoft.com/office/drawing/2014/main" id="{A8745DC8-C675-413A-AF64-45FB70EE81EF}"/>
            </a:ext>
            <a:ext uri="{147F2762-F138-4A5C-976F-8EAC2B608ADB}">
              <a16:predDERef xmlns:a16="http://schemas.microsoft.com/office/drawing/2014/main" pred="{530F7C58-55A0-4142-A097-17F99EC507C2}"/>
            </a:ext>
          </a:extLst>
        </xdr:cNvPr>
        <xdr:cNvPicPr>
          <a:picLocks noChangeAspect="1"/>
        </xdr:cNvPicPr>
      </xdr:nvPicPr>
      <xdr:blipFill>
        <a:blip xmlns:r="http://schemas.openxmlformats.org/officeDocument/2006/relationships" r:embed="rId4"/>
        <a:stretch>
          <a:fillRect/>
        </a:stretch>
      </xdr:blipFill>
      <xdr:spPr>
        <a:xfrm>
          <a:off x="66675" y="5210175"/>
          <a:ext cx="371475" cy="323850"/>
        </a:xfrm>
        <a:prstGeom prst="rect">
          <a:avLst/>
        </a:prstGeom>
      </xdr:spPr>
    </xdr:pic>
    <xdr:clientData/>
  </xdr:twoCellAnchor>
  <xdr:twoCellAnchor editAs="oneCell">
    <xdr:from>
      <xdr:col>0</xdr:col>
      <xdr:colOff>95250</xdr:colOff>
      <xdr:row>35</xdr:row>
      <xdr:rowOff>19050</xdr:rowOff>
    </xdr:from>
    <xdr:to>
      <xdr:col>1</xdr:col>
      <xdr:colOff>142875</xdr:colOff>
      <xdr:row>37</xdr:row>
      <xdr:rowOff>19050</xdr:rowOff>
    </xdr:to>
    <xdr:pic>
      <xdr:nvPicPr>
        <xdr:cNvPr id="28" name="">
          <a:extLst>
            <a:ext uri="{FF2B5EF4-FFF2-40B4-BE49-F238E27FC236}">
              <a16:creationId xmlns:a16="http://schemas.microsoft.com/office/drawing/2014/main" id="{61F97867-9D37-4552-9991-9F7884D45D79}"/>
            </a:ext>
            <a:ext uri="{147F2762-F138-4A5C-976F-8EAC2B608ADB}">
              <a16:predDERef xmlns:a16="http://schemas.microsoft.com/office/drawing/2014/main" pred="{A8745DC8-C675-413A-AF64-45FB70EE81EF}"/>
            </a:ext>
          </a:extLst>
        </xdr:cNvPr>
        <xdr:cNvPicPr>
          <a:picLocks noChangeAspect="1"/>
        </xdr:cNvPicPr>
      </xdr:nvPicPr>
      <xdr:blipFill>
        <a:blip xmlns:r="http://schemas.openxmlformats.org/officeDocument/2006/relationships" r:embed="rId4"/>
        <a:stretch>
          <a:fillRect/>
        </a:stretch>
      </xdr:blipFill>
      <xdr:spPr>
        <a:xfrm>
          <a:off x="95250" y="6343650"/>
          <a:ext cx="371475" cy="361950"/>
        </a:xfrm>
        <a:prstGeom prst="rect">
          <a:avLst/>
        </a:prstGeom>
      </xdr:spPr>
    </xdr:pic>
    <xdr:clientData/>
  </xdr:twoCellAnchor>
  <xdr:twoCellAnchor editAs="oneCell">
    <xdr:from>
      <xdr:col>15</xdr:col>
      <xdr:colOff>0</xdr:colOff>
      <xdr:row>9</xdr:row>
      <xdr:rowOff>47625</xdr:rowOff>
    </xdr:from>
    <xdr:to>
      <xdr:col>17</xdr:col>
      <xdr:colOff>28575</xdr:colOff>
      <xdr:row>11</xdr:row>
      <xdr:rowOff>0</xdr:rowOff>
    </xdr:to>
    <xdr:pic>
      <xdr:nvPicPr>
        <xdr:cNvPr id="30" name="">
          <a:extLst>
            <a:ext uri="{FF2B5EF4-FFF2-40B4-BE49-F238E27FC236}">
              <a16:creationId xmlns:a16="http://schemas.microsoft.com/office/drawing/2014/main" id="{140AA6C0-963A-4110-A776-E724B73D6FE0}"/>
            </a:ext>
            <a:ext uri="{147F2762-F138-4A5C-976F-8EAC2B608ADB}">
              <a16:predDERef xmlns:a16="http://schemas.microsoft.com/office/drawing/2014/main" pred="{61F97867-9D37-4552-9991-9F7884D45D79}"/>
            </a:ext>
          </a:extLst>
        </xdr:cNvPr>
        <xdr:cNvPicPr>
          <a:picLocks noChangeAspect="1"/>
        </xdr:cNvPicPr>
      </xdr:nvPicPr>
      <xdr:blipFill>
        <a:blip xmlns:r="http://schemas.openxmlformats.org/officeDocument/2006/relationships" r:embed="rId8"/>
        <a:stretch>
          <a:fillRect/>
        </a:stretch>
      </xdr:blipFill>
      <xdr:spPr>
        <a:xfrm>
          <a:off x="7000875" y="1333500"/>
          <a:ext cx="352425" cy="352425"/>
        </a:xfrm>
        <a:prstGeom prst="rect">
          <a:avLst/>
        </a:prstGeom>
      </xdr:spPr>
    </xdr:pic>
    <xdr:clientData/>
  </xdr:twoCellAnchor>
  <xdr:twoCellAnchor editAs="oneCell">
    <xdr:from>
      <xdr:col>1</xdr:col>
      <xdr:colOff>457200</xdr:colOff>
      <xdr:row>15</xdr:row>
      <xdr:rowOff>28575</xdr:rowOff>
    </xdr:from>
    <xdr:to>
      <xdr:col>1</xdr:col>
      <xdr:colOff>809625</xdr:colOff>
      <xdr:row>16</xdr:row>
      <xdr:rowOff>180975</xdr:rowOff>
    </xdr:to>
    <xdr:pic>
      <xdr:nvPicPr>
        <xdr:cNvPr id="32" name="">
          <a:extLst>
            <a:ext uri="{FF2B5EF4-FFF2-40B4-BE49-F238E27FC236}">
              <a16:creationId xmlns:a16="http://schemas.microsoft.com/office/drawing/2014/main" id="{48D44E78-4E29-46AE-8626-5CA5A86154D4}"/>
            </a:ext>
            <a:ext uri="{147F2762-F138-4A5C-976F-8EAC2B608ADB}">
              <a16:predDERef xmlns:a16="http://schemas.microsoft.com/office/drawing/2014/main" pred="{140AA6C0-963A-4110-A776-E724B73D6FE0}"/>
            </a:ext>
          </a:extLst>
        </xdr:cNvPr>
        <xdr:cNvPicPr>
          <a:picLocks noChangeAspect="1"/>
        </xdr:cNvPicPr>
      </xdr:nvPicPr>
      <xdr:blipFill>
        <a:blip xmlns:r="http://schemas.openxmlformats.org/officeDocument/2006/relationships" r:embed="rId8"/>
        <a:stretch>
          <a:fillRect/>
        </a:stretch>
      </xdr:blipFill>
      <xdr:spPr>
        <a:xfrm>
          <a:off x="781050" y="2476500"/>
          <a:ext cx="352425" cy="352425"/>
        </a:xfrm>
        <a:prstGeom prst="rect">
          <a:avLst/>
        </a:prstGeom>
      </xdr:spPr>
    </xdr:pic>
    <xdr:clientData/>
  </xdr:twoCellAnchor>
  <xdr:twoCellAnchor editAs="oneCell">
    <xdr:from>
      <xdr:col>3</xdr:col>
      <xdr:colOff>428625</xdr:colOff>
      <xdr:row>15</xdr:row>
      <xdr:rowOff>28575</xdr:rowOff>
    </xdr:from>
    <xdr:to>
      <xdr:col>3</xdr:col>
      <xdr:colOff>790575</xdr:colOff>
      <xdr:row>16</xdr:row>
      <xdr:rowOff>190500</xdr:rowOff>
    </xdr:to>
    <xdr:pic>
      <xdr:nvPicPr>
        <xdr:cNvPr id="34" name="">
          <a:extLst>
            <a:ext uri="{FF2B5EF4-FFF2-40B4-BE49-F238E27FC236}">
              <a16:creationId xmlns:a16="http://schemas.microsoft.com/office/drawing/2014/main" id="{BB13D53B-84AB-47BE-9934-048989364BDE}"/>
            </a:ext>
            <a:ext uri="{147F2762-F138-4A5C-976F-8EAC2B608ADB}">
              <a16:predDERef xmlns:a16="http://schemas.microsoft.com/office/drawing/2014/main" pred="{48D44E78-4E29-46AE-8626-5CA5A86154D4}"/>
            </a:ext>
          </a:extLst>
        </xdr:cNvPr>
        <xdr:cNvPicPr>
          <a:picLocks noChangeAspect="1"/>
        </xdr:cNvPicPr>
      </xdr:nvPicPr>
      <xdr:blipFill>
        <a:blip xmlns:r="http://schemas.openxmlformats.org/officeDocument/2006/relationships" r:embed="rId8"/>
        <a:stretch>
          <a:fillRect/>
        </a:stretch>
      </xdr:blipFill>
      <xdr:spPr>
        <a:xfrm>
          <a:off x="1990725" y="2476500"/>
          <a:ext cx="361950" cy="361950"/>
        </a:xfrm>
        <a:prstGeom prst="rect">
          <a:avLst/>
        </a:prstGeom>
      </xdr:spPr>
    </xdr:pic>
    <xdr:clientData/>
  </xdr:twoCellAnchor>
  <xdr:twoCellAnchor editAs="oneCell">
    <xdr:from>
      <xdr:col>14</xdr:col>
      <xdr:colOff>95250</xdr:colOff>
      <xdr:row>21</xdr:row>
      <xdr:rowOff>19050</xdr:rowOff>
    </xdr:from>
    <xdr:to>
      <xdr:col>17</xdr:col>
      <xdr:colOff>9525</xdr:colOff>
      <xdr:row>23</xdr:row>
      <xdr:rowOff>9525</xdr:rowOff>
    </xdr:to>
    <xdr:pic>
      <xdr:nvPicPr>
        <xdr:cNvPr id="36" name="">
          <a:extLst>
            <a:ext uri="{FF2B5EF4-FFF2-40B4-BE49-F238E27FC236}">
              <a16:creationId xmlns:a16="http://schemas.microsoft.com/office/drawing/2014/main" id="{D87C5B02-27FE-4D36-961F-37B1CD8ABD11}"/>
            </a:ext>
            <a:ext uri="{147F2762-F138-4A5C-976F-8EAC2B608ADB}">
              <a16:predDERef xmlns:a16="http://schemas.microsoft.com/office/drawing/2014/main" pred="{BB13D53B-84AB-47BE-9934-048989364BDE}"/>
            </a:ext>
          </a:extLst>
        </xdr:cNvPr>
        <xdr:cNvPicPr>
          <a:picLocks noChangeAspect="1"/>
        </xdr:cNvPicPr>
      </xdr:nvPicPr>
      <xdr:blipFill>
        <a:blip xmlns:r="http://schemas.openxmlformats.org/officeDocument/2006/relationships" r:embed="rId8"/>
        <a:stretch>
          <a:fillRect/>
        </a:stretch>
      </xdr:blipFill>
      <xdr:spPr>
        <a:xfrm>
          <a:off x="6934200" y="3600450"/>
          <a:ext cx="400050" cy="390525"/>
        </a:xfrm>
        <a:prstGeom prst="rect">
          <a:avLst/>
        </a:prstGeom>
      </xdr:spPr>
    </xdr:pic>
    <xdr:clientData/>
  </xdr:twoCellAnchor>
  <xdr:twoCellAnchor editAs="oneCell">
    <xdr:from>
      <xdr:col>3</xdr:col>
      <xdr:colOff>504825</xdr:colOff>
      <xdr:row>33</xdr:row>
      <xdr:rowOff>95250</xdr:rowOff>
    </xdr:from>
    <xdr:to>
      <xdr:col>3</xdr:col>
      <xdr:colOff>809625</xdr:colOff>
      <xdr:row>34</xdr:row>
      <xdr:rowOff>190500</xdr:rowOff>
    </xdr:to>
    <xdr:pic>
      <xdr:nvPicPr>
        <xdr:cNvPr id="38" name="">
          <a:extLst>
            <a:ext uri="{FF2B5EF4-FFF2-40B4-BE49-F238E27FC236}">
              <a16:creationId xmlns:a16="http://schemas.microsoft.com/office/drawing/2014/main" id="{4720C745-41F3-4F13-AE13-BB654FB8129E}"/>
            </a:ext>
            <a:ext uri="{147F2762-F138-4A5C-976F-8EAC2B608ADB}">
              <a16:predDERef xmlns:a16="http://schemas.microsoft.com/office/drawing/2014/main" pred="{D87C5B02-27FE-4D36-961F-37B1CD8ABD11}"/>
            </a:ext>
          </a:extLst>
        </xdr:cNvPr>
        <xdr:cNvPicPr>
          <a:picLocks noChangeAspect="1"/>
        </xdr:cNvPicPr>
      </xdr:nvPicPr>
      <xdr:blipFill>
        <a:blip xmlns:r="http://schemas.openxmlformats.org/officeDocument/2006/relationships" r:embed="rId8"/>
        <a:stretch>
          <a:fillRect/>
        </a:stretch>
      </xdr:blipFill>
      <xdr:spPr>
        <a:xfrm>
          <a:off x="2066925" y="6019800"/>
          <a:ext cx="304800" cy="295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text&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vertex42.com/calendars/?utm_source=ms&amp;utm_medium=file&amp;utm_campaign=office&amp;utm_term=monthly&amp;utm_content=text"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AF45"/>
  <sheetViews>
    <sheetView showGridLines="0" tabSelected="1" workbookViewId="0">
      <selection activeCell="A11" sqref="A11:B11"/>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c r="A1" s="88">
        <f>DATE(AD18,AD20,1)</f>
        <v>43891</v>
      </c>
      <c r="B1" s="88"/>
      <c r="C1" s="88"/>
      <c r="D1" s="88"/>
      <c r="E1" s="88"/>
      <c r="F1" s="88"/>
      <c r="G1" s="88"/>
      <c r="H1" s="88"/>
      <c r="I1" s="43"/>
      <c r="J1" s="43"/>
      <c r="K1" s="95">
        <f>DATE(YEAR(A1),MONTH(A1)-1,1)</f>
        <v>43862</v>
      </c>
      <c r="L1" s="95"/>
      <c r="M1" s="95"/>
      <c r="N1" s="95"/>
      <c r="O1" s="95"/>
      <c r="P1" s="95"/>
      <c r="Q1" s="95"/>
      <c r="S1" s="96">
        <f>DATE(YEAR(A1),MONTH(A1)+1,1)</f>
        <v>43922</v>
      </c>
      <c r="T1" s="96"/>
      <c r="U1" s="96"/>
      <c r="V1" s="96"/>
      <c r="W1" s="96"/>
      <c r="X1" s="96"/>
      <c r="Y1" s="96"/>
    </row>
    <row r="2" spans="1:32" s="3" customFormat="1" ht="11.25" customHeight="1">
      <c r="A2" s="88"/>
      <c r="B2" s="88"/>
      <c r="C2" s="88"/>
      <c r="D2" s="88"/>
      <c r="E2" s="88"/>
      <c r="F2" s="88"/>
      <c r="G2" s="88"/>
      <c r="H2" s="88"/>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32" s="4" customFormat="1" ht="9" customHeight="1">
      <c r="A3" s="88"/>
      <c r="B3" s="88"/>
      <c r="C3" s="88"/>
      <c r="D3" s="88"/>
      <c r="E3" s="88"/>
      <c r="F3" s="88"/>
      <c r="G3" s="88"/>
      <c r="H3" s="88"/>
      <c r="I3" s="43"/>
      <c r="J3" s="43"/>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t="str">
        <f t="shared" si="0"/>
        <v/>
      </c>
      <c r="Q3" s="17">
        <f t="shared" si="0"/>
        <v>43862</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f t="shared" si="1"/>
        <v>43922</v>
      </c>
      <c r="W3" s="17">
        <f t="shared" si="1"/>
        <v>43923</v>
      </c>
      <c r="X3" s="17">
        <f t="shared" si="1"/>
        <v>43924</v>
      </c>
      <c r="Y3" s="17">
        <f t="shared" si="1"/>
        <v>43925</v>
      </c>
      <c r="AB3" s="3"/>
      <c r="AC3" s="3"/>
      <c r="AD3" s="3"/>
      <c r="AE3" s="3"/>
    </row>
    <row r="4" spans="1:32" s="4" customFormat="1" ht="9" customHeight="1">
      <c r="A4" s="88"/>
      <c r="B4" s="88"/>
      <c r="C4" s="88"/>
      <c r="D4" s="88"/>
      <c r="E4" s="88"/>
      <c r="F4" s="88"/>
      <c r="G4" s="88"/>
      <c r="H4" s="88"/>
      <c r="I4" s="43"/>
      <c r="J4" s="43"/>
      <c r="K4" s="17">
        <f t="shared" si="0"/>
        <v>43863</v>
      </c>
      <c r="L4" s="17">
        <f t="shared" si="0"/>
        <v>43864</v>
      </c>
      <c r="M4" s="17">
        <f t="shared" si="0"/>
        <v>43865</v>
      </c>
      <c r="N4" s="17">
        <f t="shared" si="0"/>
        <v>43866</v>
      </c>
      <c r="O4" s="17">
        <f t="shared" si="0"/>
        <v>43867</v>
      </c>
      <c r="P4" s="17">
        <f t="shared" si="0"/>
        <v>43868</v>
      </c>
      <c r="Q4" s="17">
        <f t="shared" si="0"/>
        <v>43869</v>
      </c>
      <c r="R4" s="3"/>
      <c r="S4" s="17">
        <f t="shared" si="1"/>
        <v>43926</v>
      </c>
      <c r="T4" s="17">
        <f t="shared" si="1"/>
        <v>43927</v>
      </c>
      <c r="U4" s="17">
        <f t="shared" si="1"/>
        <v>43928</v>
      </c>
      <c r="V4" s="17">
        <f t="shared" si="1"/>
        <v>43929</v>
      </c>
      <c r="W4" s="17">
        <f t="shared" si="1"/>
        <v>43930</v>
      </c>
      <c r="X4" s="17">
        <f t="shared" si="1"/>
        <v>43931</v>
      </c>
      <c r="Y4" s="17">
        <f t="shared" si="1"/>
        <v>43932</v>
      </c>
      <c r="AB4" s="3"/>
      <c r="AC4" s="3"/>
      <c r="AD4" s="3"/>
      <c r="AE4" s="3"/>
    </row>
    <row r="5" spans="1:32" s="4" customFormat="1" ht="9" customHeight="1">
      <c r="A5" s="88"/>
      <c r="B5" s="88"/>
      <c r="C5" s="88"/>
      <c r="D5" s="88"/>
      <c r="E5" s="88"/>
      <c r="F5" s="88"/>
      <c r="G5" s="88"/>
      <c r="H5" s="88"/>
      <c r="I5" s="43"/>
      <c r="J5" s="43"/>
      <c r="K5" s="17">
        <f t="shared" si="0"/>
        <v>43870</v>
      </c>
      <c r="L5" s="17">
        <f t="shared" si="0"/>
        <v>43871</v>
      </c>
      <c r="M5" s="17">
        <f t="shared" si="0"/>
        <v>43872</v>
      </c>
      <c r="N5" s="17">
        <f t="shared" si="0"/>
        <v>43873</v>
      </c>
      <c r="O5" s="17">
        <f t="shared" si="0"/>
        <v>43874</v>
      </c>
      <c r="P5" s="17">
        <f t="shared" si="0"/>
        <v>43875</v>
      </c>
      <c r="Q5" s="17">
        <f t="shared" si="0"/>
        <v>43876</v>
      </c>
      <c r="R5" s="3"/>
      <c r="S5" s="17">
        <f t="shared" si="1"/>
        <v>43933</v>
      </c>
      <c r="T5" s="17">
        <f t="shared" si="1"/>
        <v>43934</v>
      </c>
      <c r="U5" s="17">
        <f t="shared" si="1"/>
        <v>43935</v>
      </c>
      <c r="V5" s="17">
        <f t="shared" si="1"/>
        <v>43936</v>
      </c>
      <c r="W5" s="17">
        <f t="shared" si="1"/>
        <v>43937</v>
      </c>
      <c r="X5" s="17">
        <f t="shared" si="1"/>
        <v>43938</v>
      </c>
      <c r="Y5" s="17">
        <f t="shared" si="1"/>
        <v>43939</v>
      </c>
      <c r="AB5" s="3"/>
      <c r="AC5" s="3"/>
      <c r="AD5" s="3"/>
      <c r="AE5" s="3"/>
    </row>
    <row r="6" spans="1:32" s="4" customFormat="1" ht="9" customHeight="1">
      <c r="A6" s="88"/>
      <c r="B6" s="88"/>
      <c r="C6" s="88"/>
      <c r="D6" s="88"/>
      <c r="E6" s="88"/>
      <c r="F6" s="88"/>
      <c r="G6" s="88"/>
      <c r="H6" s="88"/>
      <c r="I6" s="43"/>
      <c r="J6" s="43"/>
      <c r="K6" s="17">
        <f t="shared" si="0"/>
        <v>43877</v>
      </c>
      <c r="L6" s="17">
        <f t="shared" si="0"/>
        <v>43878</v>
      </c>
      <c r="M6" s="17">
        <f t="shared" si="0"/>
        <v>43879</v>
      </c>
      <c r="N6" s="17">
        <f t="shared" si="0"/>
        <v>43880</v>
      </c>
      <c r="O6" s="17">
        <f t="shared" si="0"/>
        <v>43881</v>
      </c>
      <c r="P6" s="17">
        <f t="shared" si="0"/>
        <v>43882</v>
      </c>
      <c r="Q6" s="17">
        <f t="shared" si="0"/>
        <v>43883</v>
      </c>
      <c r="R6" s="3"/>
      <c r="S6" s="17">
        <f t="shared" si="1"/>
        <v>43940</v>
      </c>
      <c r="T6" s="17">
        <f t="shared" si="1"/>
        <v>43941</v>
      </c>
      <c r="U6" s="17">
        <f t="shared" si="1"/>
        <v>43942</v>
      </c>
      <c r="V6" s="17">
        <f t="shared" si="1"/>
        <v>43943</v>
      </c>
      <c r="W6" s="17">
        <f t="shared" si="1"/>
        <v>43944</v>
      </c>
      <c r="X6" s="17">
        <f t="shared" si="1"/>
        <v>43945</v>
      </c>
      <c r="Y6" s="17">
        <f t="shared" si="1"/>
        <v>43946</v>
      </c>
      <c r="AB6" s="3"/>
      <c r="AC6" s="3"/>
      <c r="AD6" s="3"/>
      <c r="AE6" s="3"/>
    </row>
    <row r="7" spans="1:32" s="4" customFormat="1" ht="9" customHeight="1">
      <c r="A7" s="88"/>
      <c r="B7" s="88"/>
      <c r="C7" s="88"/>
      <c r="D7" s="88"/>
      <c r="E7" s="88"/>
      <c r="F7" s="88"/>
      <c r="G7" s="88"/>
      <c r="H7" s="88"/>
      <c r="I7" s="43"/>
      <c r="J7" s="43"/>
      <c r="K7" s="17">
        <f t="shared" si="0"/>
        <v>43884</v>
      </c>
      <c r="L7" s="17">
        <f t="shared" si="0"/>
        <v>43885</v>
      </c>
      <c r="M7" s="17">
        <f t="shared" si="0"/>
        <v>43886</v>
      </c>
      <c r="N7" s="17">
        <f t="shared" si="0"/>
        <v>43887</v>
      </c>
      <c r="O7" s="17">
        <f t="shared" si="0"/>
        <v>43888</v>
      </c>
      <c r="P7" s="17">
        <f t="shared" si="0"/>
        <v>43889</v>
      </c>
      <c r="Q7" s="17">
        <f t="shared" si="0"/>
        <v>43890</v>
      </c>
      <c r="R7" s="3"/>
      <c r="S7" s="17">
        <f t="shared" si="1"/>
        <v>43947</v>
      </c>
      <c r="T7" s="17">
        <f t="shared" si="1"/>
        <v>43948</v>
      </c>
      <c r="U7" s="17">
        <f t="shared" si="1"/>
        <v>43949</v>
      </c>
      <c r="V7" s="17">
        <f t="shared" si="1"/>
        <v>43950</v>
      </c>
      <c r="W7" s="17">
        <f t="shared" si="1"/>
        <v>43951</v>
      </c>
      <c r="X7" s="17" t="str">
        <f t="shared" si="1"/>
        <v/>
      </c>
      <c r="Y7" s="17" t="str">
        <f t="shared" si="1"/>
        <v/>
      </c>
      <c r="AB7" s="3"/>
      <c r="AC7" s="3"/>
      <c r="AD7" s="3"/>
      <c r="AE7" s="3"/>
    </row>
    <row r="8" spans="1:32"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32" s="48" customFormat="1" ht="21" customHeight="1">
      <c r="A9" s="93">
        <f>A10</f>
        <v>43891</v>
      </c>
      <c r="B9" s="94"/>
      <c r="C9" s="94">
        <f>C10</f>
        <v>43892</v>
      </c>
      <c r="D9" s="94"/>
      <c r="E9" s="94">
        <f>E10</f>
        <v>43893</v>
      </c>
      <c r="F9" s="94"/>
      <c r="G9" s="94">
        <f>G10</f>
        <v>43894</v>
      </c>
      <c r="H9" s="94"/>
      <c r="I9" s="94">
        <f>I10</f>
        <v>43895</v>
      </c>
      <c r="J9" s="94"/>
      <c r="K9" s="94">
        <f>K10</f>
        <v>43896</v>
      </c>
      <c r="L9" s="94"/>
      <c r="M9" s="94"/>
      <c r="N9" s="94"/>
      <c r="O9" s="94"/>
      <c r="P9" s="94"/>
      <c r="Q9" s="94"/>
      <c r="R9" s="94"/>
      <c r="S9" s="94">
        <f>S10</f>
        <v>43897</v>
      </c>
      <c r="T9" s="94"/>
      <c r="U9" s="94"/>
      <c r="V9" s="94"/>
      <c r="W9" s="94"/>
      <c r="X9" s="94"/>
      <c r="Y9" s="94"/>
      <c r="Z9" s="97"/>
      <c r="AB9" s="49" t="s">
        <v>0</v>
      </c>
      <c r="AC9" s="49"/>
      <c r="AD9" s="49"/>
      <c r="AE9" s="49"/>
      <c r="AF9" s="49"/>
    </row>
    <row r="10" spans="1:32" s="1" customFormat="1" ht="18.75">
      <c r="A10" s="46">
        <f>$A$1-(WEEKDAY($A$1,1)-(start_day-1))-IF((WEEKDAY($A$1,1)-(start_day-1))&lt;=0,7,0)+1</f>
        <v>43891</v>
      </c>
      <c r="B10" s="47"/>
      <c r="C10" s="44">
        <f>A10+1</f>
        <v>43892</v>
      </c>
      <c r="D10" s="45"/>
      <c r="E10" s="44">
        <f>C10+1</f>
        <v>43893</v>
      </c>
      <c r="F10" s="52" t="s">
        <v>1</v>
      </c>
      <c r="G10" s="44">
        <f>E10+1</f>
        <v>43894</v>
      </c>
      <c r="H10" s="45"/>
      <c r="I10" s="39">
        <f>G10+1</f>
        <v>43895</v>
      </c>
      <c r="J10" s="40"/>
      <c r="K10" s="81">
        <f>I10+1</f>
        <v>43896</v>
      </c>
      <c r="L10" s="82"/>
      <c r="M10" s="83"/>
      <c r="N10" s="83"/>
      <c r="O10" s="83"/>
      <c r="P10" s="83"/>
      <c r="Q10" s="83"/>
      <c r="R10" s="84"/>
      <c r="S10" s="106">
        <f>K10+1</f>
        <v>43897</v>
      </c>
      <c r="T10" s="107"/>
      <c r="U10" s="79"/>
      <c r="V10" s="79"/>
      <c r="W10" s="79"/>
      <c r="X10" s="79"/>
      <c r="Y10" s="79"/>
      <c r="Z10" s="80"/>
      <c r="AB10" s="38" t="s">
        <v>2</v>
      </c>
      <c r="AC10" s="38"/>
      <c r="AD10" s="38"/>
      <c r="AE10" s="38"/>
      <c r="AF10" s="38"/>
    </row>
    <row r="11" spans="1:32" s="1" customFormat="1" ht="13.15" customHeight="1">
      <c r="A11" s="128" t="s">
        <v>3</v>
      </c>
      <c r="B11" s="129"/>
      <c r="C11" s="68" t="s">
        <v>4</v>
      </c>
      <c r="D11" s="69"/>
      <c r="E11" s="91" t="s">
        <v>5</v>
      </c>
      <c r="F11" s="92"/>
      <c r="G11" s="58" t="s">
        <v>6</v>
      </c>
      <c r="H11" s="59"/>
      <c r="I11" s="58" t="s">
        <v>7</v>
      </c>
      <c r="J11" s="59"/>
      <c r="K11" s="58"/>
      <c r="L11" s="59"/>
      <c r="M11" s="59"/>
      <c r="N11" s="59"/>
      <c r="O11" s="59"/>
      <c r="P11" s="59"/>
      <c r="Q11" s="59"/>
      <c r="R11" s="60"/>
      <c r="S11" s="70"/>
      <c r="T11" s="71"/>
      <c r="U11" s="71"/>
      <c r="V11" s="71"/>
      <c r="W11" s="71"/>
      <c r="X11" s="71"/>
      <c r="Y11" s="71"/>
      <c r="Z11" s="72"/>
    </row>
    <row r="12" spans="1:32" s="1" customFormat="1" ht="15.75">
      <c r="A12" s="98"/>
      <c r="B12" s="99"/>
      <c r="C12" s="68" t="s">
        <v>8</v>
      </c>
      <c r="D12" s="69"/>
      <c r="E12" s="91" t="s">
        <v>9</v>
      </c>
      <c r="F12" s="92"/>
      <c r="G12" s="58" t="s">
        <v>10</v>
      </c>
      <c r="H12" s="59"/>
      <c r="I12" s="61"/>
      <c r="J12" s="63"/>
      <c r="K12" s="58" t="s">
        <v>11</v>
      </c>
      <c r="L12" s="59"/>
      <c r="M12" s="59"/>
      <c r="N12" s="59"/>
      <c r="O12" s="59"/>
      <c r="P12" s="59"/>
      <c r="Q12" s="59"/>
      <c r="R12" s="60"/>
      <c r="S12" s="58"/>
      <c r="T12" s="59"/>
      <c r="U12" s="59"/>
      <c r="V12" s="59"/>
      <c r="W12" s="59"/>
      <c r="X12" s="59"/>
      <c r="Y12" s="59"/>
      <c r="Z12" s="60"/>
    </row>
    <row r="13" spans="1:32" s="1" customFormat="1" ht="15.75">
      <c r="A13" s="98"/>
      <c r="B13" s="99"/>
      <c r="C13" s="53"/>
      <c r="D13" s="54"/>
      <c r="E13" s="53"/>
      <c r="F13" s="54"/>
      <c r="G13" s="53"/>
      <c r="H13" s="54"/>
      <c r="I13" s="58" t="s">
        <v>12</v>
      </c>
      <c r="J13" s="59"/>
      <c r="K13" s="55" t="s">
        <v>13</v>
      </c>
      <c r="L13" s="56"/>
      <c r="M13" s="56"/>
      <c r="N13" s="56"/>
      <c r="O13" s="56"/>
      <c r="P13" s="56"/>
      <c r="Q13" s="56"/>
      <c r="R13" s="57"/>
      <c r="S13" s="58" t="s">
        <v>14</v>
      </c>
      <c r="T13" s="59"/>
      <c r="U13" s="59"/>
      <c r="V13" s="59"/>
      <c r="W13" s="59"/>
      <c r="X13" s="59"/>
      <c r="Y13" s="59"/>
      <c r="Z13" s="60"/>
    </row>
    <row r="14" spans="1:32" s="1" customFormat="1" ht="15.75">
      <c r="A14" s="68" t="s">
        <v>15</v>
      </c>
      <c r="B14" s="69"/>
      <c r="C14" s="53"/>
      <c r="D14" s="54"/>
      <c r="E14" s="68" t="s">
        <v>16</v>
      </c>
      <c r="F14" s="69"/>
      <c r="G14" s="53"/>
      <c r="H14" s="54"/>
      <c r="I14" s="61"/>
      <c r="J14" s="63"/>
      <c r="K14" s="55" t="s">
        <v>17</v>
      </c>
      <c r="L14" s="56"/>
      <c r="M14" s="56"/>
      <c r="N14" s="56"/>
      <c r="O14" s="56"/>
      <c r="P14" s="56"/>
      <c r="Q14" s="56"/>
      <c r="R14" s="57"/>
      <c r="S14" s="70"/>
      <c r="T14" s="71"/>
      <c r="U14" s="71"/>
      <c r="V14" s="71"/>
      <c r="W14" s="71"/>
      <c r="X14" s="71"/>
      <c r="Y14" s="71"/>
      <c r="Z14" s="72"/>
    </row>
    <row r="15" spans="1:32" s="2" customFormat="1" ht="13.15" customHeight="1">
      <c r="A15" s="102"/>
      <c r="B15" s="103"/>
      <c r="C15" s="68" t="s">
        <v>18</v>
      </c>
      <c r="D15" s="69"/>
      <c r="E15" s="104" t="s">
        <v>19</v>
      </c>
      <c r="F15" s="105"/>
      <c r="G15" s="58" t="s">
        <v>20</v>
      </c>
      <c r="H15" s="59"/>
      <c r="I15" s="58" t="s">
        <v>21</v>
      </c>
      <c r="J15" s="59"/>
      <c r="K15" s="55" t="s">
        <v>22</v>
      </c>
      <c r="L15" s="56"/>
      <c r="M15" s="56"/>
      <c r="N15" s="56"/>
      <c r="O15" s="56"/>
      <c r="P15" s="56"/>
      <c r="Q15" s="56"/>
      <c r="R15" s="57"/>
      <c r="S15" s="73"/>
      <c r="T15" s="74"/>
      <c r="U15" s="74"/>
      <c r="V15" s="74"/>
      <c r="W15" s="74"/>
      <c r="X15" s="74"/>
      <c r="Y15" s="74"/>
      <c r="Z15" s="75"/>
      <c r="AA15" s="1"/>
    </row>
    <row r="16" spans="1:32" s="1" customFormat="1" ht="15.75">
      <c r="A16" s="41">
        <f>S10+1</f>
        <v>43898</v>
      </c>
      <c r="B16" s="42"/>
      <c r="C16" s="39">
        <f>A16+1</f>
        <v>43899</v>
      </c>
      <c r="D16" s="40"/>
      <c r="E16" s="39">
        <f>C16+1</f>
        <v>43900</v>
      </c>
      <c r="F16" s="52"/>
      <c r="G16" s="39">
        <f>E16+1</f>
        <v>43901</v>
      </c>
      <c r="H16" s="52" t="s">
        <v>23</v>
      </c>
      <c r="I16" s="39">
        <f>G16+1</f>
        <v>43902</v>
      </c>
      <c r="J16" s="40"/>
      <c r="K16" s="81">
        <f>I16+1</f>
        <v>43903</v>
      </c>
      <c r="L16" s="82"/>
      <c r="M16" s="83"/>
      <c r="N16" s="83"/>
      <c r="O16" s="83"/>
      <c r="P16" s="83"/>
      <c r="Q16" s="83"/>
      <c r="R16" s="84"/>
      <c r="S16" s="106">
        <f>K16+1</f>
        <v>43904</v>
      </c>
      <c r="T16" s="107"/>
      <c r="U16" s="79"/>
      <c r="V16" s="79"/>
      <c r="W16" s="79"/>
      <c r="X16" s="79"/>
      <c r="Y16" s="79"/>
      <c r="Z16" s="80"/>
      <c r="AB16" s="22" t="s">
        <v>24</v>
      </c>
      <c r="AC16" s="10"/>
      <c r="AD16" s="10"/>
    </row>
    <row r="17" spans="1:31" s="1" customFormat="1" ht="15.75">
      <c r="A17" s="89"/>
      <c r="B17" s="90"/>
      <c r="C17" s="68"/>
      <c r="D17" s="69"/>
      <c r="E17" s="68" t="s">
        <v>5</v>
      </c>
      <c r="F17" s="69"/>
      <c r="G17" s="58" t="s">
        <v>6</v>
      </c>
      <c r="H17" s="59"/>
      <c r="I17" s="58" t="s">
        <v>7</v>
      </c>
      <c r="J17" s="59"/>
      <c r="K17" s="61"/>
      <c r="L17" s="62"/>
      <c r="M17" s="62"/>
      <c r="N17" s="62"/>
      <c r="O17" s="62"/>
      <c r="P17" s="62"/>
      <c r="Q17" s="62"/>
      <c r="R17" s="63"/>
      <c r="S17" s="70"/>
      <c r="T17" s="71"/>
      <c r="U17" s="71"/>
      <c r="V17" s="71"/>
      <c r="W17" s="71"/>
      <c r="X17" s="71"/>
      <c r="Y17" s="71"/>
      <c r="Z17" s="72"/>
      <c r="AB17" s="10"/>
    </row>
    <row r="18" spans="1:31" s="1" customFormat="1" ht="13.9" customHeight="1">
      <c r="A18" s="68" t="s">
        <v>25</v>
      </c>
      <c r="B18" s="69"/>
      <c r="C18" s="68" t="s">
        <v>26</v>
      </c>
      <c r="D18" s="69"/>
      <c r="E18" s="68" t="s">
        <v>9</v>
      </c>
      <c r="F18" s="69"/>
      <c r="G18" s="58" t="s">
        <v>10</v>
      </c>
      <c r="H18" s="59"/>
      <c r="I18" s="61"/>
      <c r="J18" s="63"/>
      <c r="K18" s="58" t="s">
        <v>27</v>
      </c>
      <c r="L18" s="59"/>
      <c r="M18" s="59"/>
      <c r="N18" s="59"/>
      <c r="O18" s="59"/>
      <c r="P18" s="59"/>
      <c r="Q18" s="59"/>
      <c r="R18" s="60"/>
      <c r="S18" s="70"/>
      <c r="T18" s="71"/>
      <c r="U18" s="71"/>
      <c r="V18" s="71"/>
      <c r="W18" s="71"/>
      <c r="X18" s="71"/>
      <c r="Y18" s="71"/>
      <c r="Z18" s="72"/>
      <c r="AB18" s="10"/>
      <c r="AC18" s="23" t="s">
        <v>28</v>
      </c>
      <c r="AD18" s="24">
        <v>2020</v>
      </c>
    </row>
    <row r="19" spans="1:31" s="1" customFormat="1" ht="15.75">
      <c r="A19" s="100" t="s">
        <v>29</v>
      </c>
      <c r="B19" s="101"/>
      <c r="C19" s="68" t="s">
        <v>30</v>
      </c>
      <c r="D19" s="69"/>
      <c r="E19" s="61"/>
      <c r="F19" s="63"/>
      <c r="G19" s="61"/>
      <c r="H19" s="63"/>
      <c r="I19" s="58" t="s">
        <v>12</v>
      </c>
      <c r="J19" s="59"/>
      <c r="K19" s="58" t="s">
        <v>17</v>
      </c>
      <c r="L19" s="59"/>
      <c r="M19" s="59"/>
      <c r="N19" s="59"/>
      <c r="O19" s="59"/>
      <c r="P19" s="59"/>
      <c r="Q19" s="59"/>
      <c r="R19" s="60"/>
      <c r="S19" s="70"/>
      <c r="T19" s="71"/>
      <c r="U19" s="71"/>
      <c r="V19" s="71"/>
      <c r="W19" s="71"/>
      <c r="X19" s="71"/>
      <c r="Y19" s="71"/>
      <c r="Z19" s="72"/>
      <c r="AB19" s="10"/>
    </row>
    <row r="20" spans="1:31" s="1" customFormat="1" ht="15.75">
      <c r="A20" s="68" t="s">
        <v>15</v>
      </c>
      <c r="B20" s="69"/>
      <c r="C20" s="68" t="s">
        <v>8</v>
      </c>
      <c r="D20" s="69"/>
      <c r="E20" s="68" t="s">
        <v>16</v>
      </c>
      <c r="F20" s="69"/>
      <c r="G20" s="61"/>
      <c r="H20" s="63"/>
      <c r="I20" s="61"/>
      <c r="J20" s="63"/>
      <c r="K20" s="61"/>
      <c r="L20" s="62"/>
      <c r="M20" s="62"/>
      <c r="N20" s="62"/>
      <c r="O20" s="62"/>
      <c r="P20" s="62"/>
      <c r="Q20" s="62"/>
      <c r="R20" s="63"/>
      <c r="S20" s="58" t="s">
        <v>16</v>
      </c>
      <c r="T20" s="59"/>
      <c r="U20" s="59"/>
      <c r="V20" s="59"/>
      <c r="W20" s="59"/>
      <c r="X20" s="59"/>
      <c r="Y20" s="59"/>
      <c r="Z20" s="60"/>
      <c r="AB20" s="10"/>
      <c r="AC20" s="23" t="s">
        <v>31</v>
      </c>
      <c r="AD20" s="24">
        <v>3</v>
      </c>
    </row>
    <row r="21" spans="1:31" s="2" customFormat="1" ht="13.15" customHeight="1">
      <c r="A21" s="73"/>
      <c r="B21" s="74"/>
      <c r="C21" s="68" t="s">
        <v>18</v>
      </c>
      <c r="D21" s="69"/>
      <c r="E21" s="104" t="s">
        <v>32</v>
      </c>
      <c r="F21" s="105"/>
      <c r="G21" s="58" t="s">
        <v>33</v>
      </c>
      <c r="H21" s="59"/>
      <c r="I21" s="55" t="s">
        <v>34</v>
      </c>
      <c r="J21" s="56"/>
      <c r="K21" s="55" t="s">
        <v>22</v>
      </c>
      <c r="L21" s="56"/>
      <c r="M21" s="56"/>
      <c r="N21" s="56"/>
      <c r="O21" s="56"/>
      <c r="P21" s="56"/>
      <c r="Q21" s="56"/>
      <c r="R21" s="57"/>
      <c r="S21" s="85" t="s">
        <v>35</v>
      </c>
      <c r="T21" s="86"/>
      <c r="U21" s="86"/>
      <c r="V21" s="86"/>
      <c r="W21" s="86"/>
      <c r="X21" s="86"/>
      <c r="Y21" s="86"/>
      <c r="Z21" s="87"/>
      <c r="AA21" s="1"/>
      <c r="AB21" s="1"/>
      <c r="AC21" s="1"/>
      <c r="AD21" s="1"/>
      <c r="AE21" s="1"/>
    </row>
    <row r="22" spans="1:31" s="1" customFormat="1" ht="15.75">
      <c r="A22" s="41">
        <f>S16+1</f>
        <v>43905</v>
      </c>
      <c r="B22" s="42"/>
      <c r="C22" s="39">
        <f>A22+1</f>
        <v>43906</v>
      </c>
      <c r="D22" s="40"/>
      <c r="E22" s="39">
        <f>C22+1</f>
        <v>43907</v>
      </c>
      <c r="F22" s="40"/>
      <c r="G22" s="39">
        <f>E22+1</f>
        <v>43908</v>
      </c>
      <c r="H22" s="40"/>
      <c r="I22" s="39">
        <f>G22+1</f>
        <v>43909</v>
      </c>
      <c r="J22" s="52" t="s">
        <v>36</v>
      </c>
      <c r="K22" s="81">
        <f>I22+1</f>
        <v>43910</v>
      </c>
      <c r="L22" s="82"/>
      <c r="M22" s="83"/>
      <c r="N22" s="83"/>
      <c r="O22" s="83"/>
      <c r="P22" s="83"/>
      <c r="Q22" s="83"/>
      <c r="R22" s="84"/>
      <c r="S22" s="106">
        <f>K22+1</f>
        <v>43911</v>
      </c>
      <c r="T22" s="107"/>
      <c r="U22" s="79"/>
      <c r="V22" s="79"/>
      <c r="W22" s="79"/>
      <c r="X22" s="79"/>
      <c r="Y22" s="79"/>
      <c r="Z22" s="80"/>
      <c r="AB22" s="22" t="s">
        <v>37</v>
      </c>
      <c r="AC22" s="2"/>
      <c r="AD22" s="2"/>
      <c r="AE22" s="2"/>
    </row>
    <row r="23" spans="1:31" s="1" customFormat="1" ht="15.75">
      <c r="A23" s="89" t="s">
        <v>38</v>
      </c>
      <c r="B23" s="90"/>
      <c r="C23" s="61"/>
      <c r="D23" s="63"/>
      <c r="E23" s="61"/>
      <c r="F23" s="63"/>
      <c r="G23" s="58" t="s">
        <v>39</v>
      </c>
      <c r="H23" s="59"/>
      <c r="I23" s="61"/>
      <c r="J23" s="63"/>
      <c r="K23" s="61"/>
      <c r="L23" s="62"/>
      <c r="M23" s="62"/>
      <c r="N23" s="62"/>
      <c r="O23" s="62"/>
      <c r="P23" s="62"/>
      <c r="Q23" s="62"/>
      <c r="R23" s="63"/>
      <c r="S23" s="70"/>
      <c r="T23" s="71"/>
      <c r="U23" s="71"/>
      <c r="V23" s="71"/>
      <c r="W23" s="71"/>
      <c r="X23" s="71"/>
      <c r="Y23" s="71"/>
      <c r="Z23" s="72"/>
      <c r="AC23" s="10"/>
      <c r="AD23" s="10"/>
    </row>
    <row r="24" spans="1:31" s="1" customFormat="1" ht="13.9" customHeight="1">
      <c r="A24" s="70"/>
      <c r="B24" s="71"/>
      <c r="C24" s="68" t="s">
        <v>40</v>
      </c>
      <c r="D24" s="69"/>
      <c r="E24" s="68" t="s">
        <v>41</v>
      </c>
      <c r="F24" s="69"/>
      <c r="G24" s="58" t="s">
        <v>10</v>
      </c>
      <c r="H24" s="59"/>
      <c r="I24" s="58" t="s">
        <v>7</v>
      </c>
      <c r="J24" s="59"/>
      <c r="K24" s="58" t="s">
        <v>42</v>
      </c>
      <c r="L24" s="59"/>
      <c r="M24" s="59"/>
      <c r="N24" s="59"/>
      <c r="O24" s="59"/>
      <c r="P24" s="59"/>
      <c r="Q24" s="59"/>
      <c r="R24" s="60"/>
      <c r="S24" s="58" t="s">
        <v>43</v>
      </c>
      <c r="T24" s="59"/>
      <c r="U24" s="59"/>
      <c r="V24" s="59"/>
      <c r="W24" s="59"/>
      <c r="X24" s="59"/>
      <c r="Y24" s="59"/>
      <c r="Z24" s="60"/>
      <c r="AB24" s="10"/>
      <c r="AC24" s="23" t="s">
        <v>44</v>
      </c>
      <c r="AD24" s="24">
        <v>1</v>
      </c>
      <c r="AE24" s="2"/>
    </row>
    <row r="25" spans="1:31" s="1" customFormat="1" ht="15.75">
      <c r="A25" s="70"/>
      <c r="B25" s="71"/>
      <c r="C25" s="68" t="s">
        <v>45</v>
      </c>
      <c r="D25" s="69"/>
      <c r="E25" s="68" t="s">
        <v>46</v>
      </c>
      <c r="F25" s="69"/>
      <c r="G25" s="61"/>
      <c r="H25" s="63"/>
      <c r="I25" s="58" t="s">
        <v>12</v>
      </c>
      <c r="J25" s="59"/>
      <c r="K25" s="58" t="s">
        <v>27</v>
      </c>
      <c r="L25" s="59"/>
      <c r="M25" s="59"/>
      <c r="N25" s="59"/>
      <c r="O25" s="59"/>
      <c r="P25" s="59"/>
      <c r="Q25" s="59"/>
      <c r="R25" s="60"/>
      <c r="S25" s="70"/>
      <c r="T25" s="71"/>
      <c r="U25" s="71"/>
      <c r="V25" s="71"/>
      <c r="W25" s="71"/>
      <c r="X25" s="71"/>
      <c r="Y25" s="71"/>
      <c r="Z25" s="72"/>
      <c r="AB25" s="10"/>
      <c r="AC25" s="10"/>
      <c r="AD25" s="10"/>
    </row>
    <row r="26" spans="1:31" s="1" customFormat="1" ht="15.75">
      <c r="A26" s="68" t="s">
        <v>15</v>
      </c>
      <c r="B26" s="69"/>
      <c r="C26" s="61"/>
      <c r="D26" s="63"/>
      <c r="E26" s="68" t="s">
        <v>16</v>
      </c>
      <c r="F26" s="69"/>
      <c r="G26" s="61"/>
      <c r="H26" s="63"/>
      <c r="I26" s="61"/>
      <c r="J26" s="63"/>
      <c r="K26" s="55" t="s">
        <v>17</v>
      </c>
      <c r="L26" s="56"/>
      <c r="M26" s="56"/>
      <c r="N26" s="56"/>
      <c r="O26" s="56"/>
      <c r="P26" s="56"/>
      <c r="Q26" s="56"/>
      <c r="R26" s="57"/>
      <c r="S26" s="70"/>
      <c r="T26" s="71"/>
      <c r="U26" s="71"/>
      <c r="V26" s="71"/>
      <c r="W26" s="71"/>
      <c r="X26" s="71"/>
      <c r="Y26" s="71"/>
      <c r="Z26" s="72"/>
      <c r="AD26" s="10"/>
    </row>
    <row r="27" spans="1:31" s="2" customFormat="1" ht="15.75">
      <c r="A27" s="73"/>
      <c r="B27" s="74"/>
      <c r="C27" s="68" t="s">
        <v>18</v>
      </c>
      <c r="D27" s="69"/>
      <c r="E27" s="104" t="s">
        <v>47</v>
      </c>
      <c r="F27" s="105"/>
      <c r="G27" s="58" t="s">
        <v>33</v>
      </c>
      <c r="H27" s="59"/>
      <c r="I27" s="58" t="s">
        <v>48</v>
      </c>
      <c r="J27" s="59"/>
      <c r="K27" s="55" t="s">
        <v>22</v>
      </c>
      <c r="L27" s="56"/>
      <c r="M27" s="56"/>
      <c r="N27" s="56"/>
      <c r="O27" s="56"/>
      <c r="P27" s="56"/>
      <c r="Q27" s="56"/>
      <c r="R27" s="57"/>
      <c r="S27" s="73"/>
      <c r="T27" s="74"/>
      <c r="U27" s="74"/>
      <c r="V27" s="74"/>
      <c r="W27" s="74"/>
      <c r="X27" s="74"/>
      <c r="Y27" s="74"/>
      <c r="Z27" s="75"/>
      <c r="AA27" s="1"/>
      <c r="AD27" s="10"/>
      <c r="AE27" s="1"/>
    </row>
    <row r="28" spans="1:31" s="1" customFormat="1" ht="15.75">
      <c r="A28" s="41">
        <f>S22+1</f>
        <v>43912</v>
      </c>
      <c r="B28" s="42"/>
      <c r="C28" s="39">
        <f>A28+1</f>
        <v>43913</v>
      </c>
      <c r="D28" s="40"/>
      <c r="E28" s="39">
        <f>C28+1</f>
        <v>43914</v>
      </c>
      <c r="F28" s="40"/>
      <c r="G28" s="39">
        <f>E28+1</f>
        <v>43915</v>
      </c>
      <c r="H28" s="40"/>
      <c r="I28" s="39">
        <f>G28+1</f>
        <v>43916</v>
      </c>
      <c r="J28" s="40"/>
      <c r="K28" s="81">
        <f>I28+1</f>
        <v>43917</v>
      </c>
      <c r="L28" s="82"/>
      <c r="M28" s="83"/>
      <c r="N28" s="83"/>
      <c r="O28" s="83"/>
      <c r="P28" s="83"/>
      <c r="Q28" s="83"/>
      <c r="R28" s="84"/>
      <c r="S28" s="106">
        <f>K28+1</f>
        <v>43918</v>
      </c>
      <c r="T28" s="107"/>
      <c r="U28" s="79"/>
      <c r="V28" s="79"/>
      <c r="W28" s="79"/>
      <c r="X28" s="79"/>
      <c r="Y28" s="79"/>
      <c r="Z28" s="80"/>
      <c r="AB28" s="22"/>
      <c r="AC28" s="10"/>
      <c r="AD28" s="10"/>
    </row>
    <row r="29" spans="1:31" s="1" customFormat="1" ht="15.75">
      <c r="A29" s="89" t="s">
        <v>38</v>
      </c>
      <c r="B29" s="90"/>
      <c r="C29" s="61"/>
      <c r="D29" s="63"/>
      <c r="E29" s="68" t="s">
        <v>5</v>
      </c>
      <c r="F29" s="69"/>
      <c r="G29" s="61"/>
      <c r="H29" s="63"/>
      <c r="I29" s="61"/>
      <c r="J29" s="63"/>
      <c r="K29" s="91" t="s">
        <v>27</v>
      </c>
      <c r="L29" s="108"/>
      <c r="M29" s="108"/>
      <c r="N29" s="108"/>
      <c r="O29" s="108"/>
      <c r="P29" s="108"/>
      <c r="Q29" s="108"/>
      <c r="R29" s="92"/>
      <c r="S29" s="70"/>
      <c r="T29" s="71"/>
      <c r="U29" s="71"/>
      <c r="V29" s="71"/>
      <c r="W29" s="71"/>
      <c r="X29" s="71"/>
      <c r="Y29" s="71"/>
      <c r="Z29" s="72"/>
      <c r="AB29" s="10"/>
      <c r="AC29" s="25"/>
      <c r="AD29" s="10"/>
    </row>
    <row r="30" spans="1:31" s="1" customFormat="1" ht="15.75">
      <c r="A30" s="70"/>
      <c r="B30" s="71"/>
      <c r="C30" s="68" t="s">
        <v>40</v>
      </c>
      <c r="D30" s="69"/>
      <c r="E30" s="91" t="s">
        <v>9</v>
      </c>
      <c r="F30" s="92"/>
      <c r="G30" s="58" t="s">
        <v>39</v>
      </c>
      <c r="H30" s="59"/>
      <c r="I30" s="58" t="s">
        <v>7</v>
      </c>
      <c r="J30" s="59"/>
      <c r="K30" s="58" t="s">
        <v>49</v>
      </c>
      <c r="L30" s="59"/>
      <c r="M30" s="59"/>
      <c r="N30" s="59"/>
      <c r="O30" s="59"/>
      <c r="P30" s="59"/>
      <c r="Q30" s="59"/>
      <c r="R30" s="60"/>
      <c r="S30" s="58" t="s">
        <v>50</v>
      </c>
      <c r="T30" s="59"/>
      <c r="U30" s="59"/>
      <c r="V30" s="59"/>
      <c r="W30" s="59"/>
      <c r="X30" s="59"/>
      <c r="Y30" s="59"/>
      <c r="Z30" s="60"/>
      <c r="AB30" s="10"/>
      <c r="AC30" s="25"/>
      <c r="AD30" s="10"/>
      <c r="AE30" s="2"/>
    </row>
    <row r="31" spans="1:31" s="1" customFormat="1" ht="13.9" customHeight="1">
      <c r="A31" s="70"/>
      <c r="B31" s="71"/>
      <c r="C31" s="68" t="s">
        <v>51</v>
      </c>
      <c r="D31" s="69"/>
      <c r="E31" s="61"/>
      <c r="F31" s="63"/>
      <c r="G31" s="91" t="s">
        <v>10</v>
      </c>
      <c r="H31" s="92"/>
      <c r="I31" s="58" t="s">
        <v>12</v>
      </c>
      <c r="J31" s="59"/>
      <c r="K31" s="58" t="s">
        <v>17</v>
      </c>
      <c r="L31" s="59"/>
      <c r="M31" s="59"/>
      <c r="N31" s="59"/>
      <c r="O31" s="59"/>
      <c r="P31" s="59"/>
      <c r="Q31" s="59"/>
      <c r="R31" s="60"/>
      <c r="S31" s="70"/>
      <c r="T31" s="71"/>
      <c r="U31" s="71"/>
      <c r="V31" s="71"/>
      <c r="W31" s="71"/>
      <c r="X31" s="71"/>
      <c r="Y31" s="71"/>
      <c r="Z31" s="72"/>
      <c r="AC31" s="10"/>
      <c r="AD31" s="10"/>
    </row>
    <row r="32" spans="1:31" s="1" customFormat="1" ht="15.75">
      <c r="A32" s="68" t="s">
        <v>15</v>
      </c>
      <c r="B32" s="69"/>
      <c r="C32" s="61"/>
      <c r="D32" s="63"/>
      <c r="E32" s="91" t="s">
        <v>16</v>
      </c>
      <c r="F32" s="92"/>
      <c r="G32" s="61"/>
      <c r="H32" s="63"/>
      <c r="I32" s="61"/>
      <c r="J32" s="63"/>
      <c r="K32" s="61"/>
      <c r="L32" s="62"/>
      <c r="M32" s="62"/>
      <c r="N32" s="62"/>
      <c r="O32" s="62"/>
      <c r="P32" s="62"/>
      <c r="Q32" s="62"/>
      <c r="R32" s="63"/>
      <c r="S32" s="58" t="s">
        <v>16</v>
      </c>
      <c r="T32" s="59"/>
      <c r="U32" s="59"/>
      <c r="V32" s="59"/>
      <c r="W32" s="59"/>
      <c r="X32" s="59"/>
      <c r="Y32" s="59"/>
      <c r="Z32" s="60"/>
      <c r="AD32" s="10"/>
    </row>
    <row r="33" spans="1:32" s="2" customFormat="1" ht="15.75">
      <c r="A33" s="73"/>
      <c r="B33" s="74"/>
      <c r="C33" s="68" t="s">
        <v>18</v>
      </c>
      <c r="D33" s="69"/>
      <c r="E33" s="104" t="s">
        <v>52</v>
      </c>
      <c r="F33" s="105"/>
      <c r="G33" s="58" t="s">
        <v>33</v>
      </c>
      <c r="H33" s="59"/>
      <c r="I33" s="55" t="s">
        <v>53</v>
      </c>
      <c r="J33" s="56"/>
      <c r="K33" s="55" t="s">
        <v>22</v>
      </c>
      <c r="L33" s="56"/>
      <c r="M33" s="56"/>
      <c r="N33" s="56"/>
      <c r="O33" s="56"/>
      <c r="P33" s="56"/>
      <c r="Q33" s="56"/>
      <c r="R33" s="57"/>
      <c r="S33" s="85" t="s">
        <v>54</v>
      </c>
      <c r="T33" s="86"/>
      <c r="U33" s="86"/>
      <c r="V33" s="86"/>
      <c r="W33" s="86"/>
      <c r="X33" s="86"/>
      <c r="Y33" s="86"/>
      <c r="Z33" s="87"/>
      <c r="AA33" s="1"/>
      <c r="AD33" s="1"/>
      <c r="AE33" s="1"/>
    </row>
    <row r="34" spans="1:32" s="1" customFormat="1" ht="15.75">
      <c r="A34" s="41">
        <f>S28+1</f>
        <v>43919</v>
      </c>
      <c r="B34" s="42"/>
      <c r="C34" s="39">
        <f>A34+1</f>
        <v>43920</v>
      </c>
      <c r="D34" s="40"/>
      <c r="E34" s="39">
        <f>C34+1</f>
        <v>43921</v>
      </c>
      <c r="F34" s="40"/>
      <c r="G34" s="39">
        <f>E34+1</f>
        <v>43922</v>
      </c>
      <c r="H34" s="51" t="s">
        <v>55</v>
      </c>
      <c r="I34" s="39">
        <f>G34+1</f>
        <v>43923</v>
      </c>
      <c r="J34" s="40"/>
      <c r="K34" s="81">
        <f>I34+1</f>
        <v>43924</v>
      </c>
      <c r="L34" s="82"/>
      <c r="M34" s="83"/>
      <c r="N34" s="83"/>
      <c r="O34" s="83"/>
      <c r="P34" s="83"/>
      <c r="Q34" s="83"/>
      <c r="R34" s="84"/>
      <c r="S34" s="106">
        <f>K34+1</f>
        <v>43925</v>
      </c>
      <c r="T34" s="107"/>
      <c r="U34" s="79"/>
      <c r="V34" s="79"/>
      <c r="W34" s="79"/>
      <c r="X34" s="79"/>
      <c r="Y34" s="79"/>
      <c r="Z34" s="80"/>
      <c r="AB34" s="22"/>
      <c r="AC34" s="10"/>
    </row>
    <row r="35" spans="1:32" s="1" customFormat="1" ht="15.75">
      <c r="A35" s="89" t="s">
        <v>38</v>
      </c>
      <c r="B35" s="90"/>
      <c r="C35" s="61"/>
      <c r="D35" s="63"/>
      <c r="E35" s="61"/>
      <c r="F35" s="63"/>
      <c r="G35" s="61"/>
      <c r="H35" s="63"/>
      <c r="I35" s="61"/>
      <c r="J35" s="63"/>
      <c r="K35" s="61"/>
      <c r="L35" s="62"/>
      <c r="M35" s="62"/>
      <c r="N35" s="62"/>
      <c r="O35" s="62"/>
      <c r="P35" s="62"/>
      <c r="Q35" s="62"/>
      <c r="R35" s="63"/>
      <c r="S35" s="70"/>
      <c r="T35" s="71"/>
      <c r="U35" s="71"/>
      <c r="V35" s="71"/>
      <c r="W35" s="71"/>
      <c r="X35" s="71"/>
      <c r="Y35" s="71"/>
      <c r="Z35" s="72"/>
      <c r="AB35" s="10"/>
      <c r="AC35" s="25"/>
    </row>
    <row r="36" spans="1:32" s="1" customFormat="1" ht="15.75">
      <c r="A36" s="70"/>
      <c r="B36" s="71"/>
      <c r="C36" s="68" t="s">
        <v>56</v>
      </c>
      <c r="D36" s="69"/>
      <c r="E36" s="91" t="s">
        <v>5</v>
      </c>
      <c r="F36" s="92"/>
      <c r="G36" s="61"/>
      <c r="H36" s="63"/>
      <c r="I36" s="61"/>
      <c r="J36" s="63"/>
      <c r="K36" s="61"/>
      <c r="L36" s="62"/>
      <c r="M36" s="62"/>
      <c r="N36" s="62"/>
      <c r="O36" s="62"/>
      <c r="P36" s="62"/>
      <c r="Q36" s="62"/>
      <c r="R36" s="63"/>
      <c r="S36" s="70"/>
      <c r="T36" s="71"/>
      <c r="U36" s="71"/>
      <c r="V36" s="71"/>
      <c r="W36" s="71"/>
      <c r="X36" s="71"/>
      <c r="Y36" s="71"/>
      <c r="Z36" s="72"/>
      <c r="AC36" s="25"/>
    </row>
    <row r="37" spans="1:32" s="1" customFormat="1" ht="13.15" customHeight="1">
      <c r="A37" s="70"/>
      <c r="B37" s="71"/>
      <c r="C37" s="68" t="s">
        <v>4</v>
      </c>
      <c r="D37" s="69"/>
      <c r="E37" s="91" t="s">
        <v>9</v>
      </c>
      <c r="F37" s="92"/>
      <c r="G37" s="61"/>
      <c r="H37" s="63"/>
      <c r="I37" s="61"/>
      <c r="J37" s="63"/>
      <c r="K37" s="61"/>
      <c r="L37" s="62"/>
      <c r="M37" s="62"/>
      <c r="N37" s="62"/>
      <c r="O37" s="62"/>
      <c r="P37" s="62"/>
      <c r="Q37" s="62"/>
      <c r="R37" s="63"/>
      <c r="S37" s="70"/>
      <c r="T37" s="71"/>
      <c r="U37" s="71"/>
      <c r="V37" s="71"/>
      <c r="W37" s="71"/>
      <c r="X37" s="71"/>
      <c r="Y37" s="71"/>
      <c r="Z37" s="72"/>
    </row>
    <row r="38" spans="1:32" s="1" customFormat="1" ht="15.75">
      <c r="A38" s="68" t="s">
        <v>15</v>
      </c>
      <c r="B38" s="69"/>
      <c r="C38" s="68" t="s">
        <v>45</v>
      </c>
      <c r="D38" s="69"/>
      <c r="E38" s="91" t="s">
        <v>16</v>
      </c>
      <c r="F38" s="92"/>
      <c r="G38" s="61"/>
      <c r="H38" s="63"/>
      <c r="I38" s="61"/>
      <c r="J38" s="63"/>
      <c r="K38" s="61"/>
      <c r="L38" s="62"/>
      <c r="M38" s="62"/>
      <c r="N38" s="62"/>
      <c r="O38" s="62"/>
      <c r="P38" s="62"/>
      <c r="Q38" s="62"/>
      <c r="R38" s="63"/>
      <c r="S38" s="70"/>
      <c r="T38" s="71"/>
      <c r="U38" s="71"/>
      <c r="V38" s="71"/>
      <c r="W38" s="71"/>
      <c r="X38" s="71"/>
      <c r="Y38" s="71"/>
      <c r="Z38" s="72"/>
    </row>
    <row r="39" spans="1:32" s="2" customFormat="1" ht="15.75">
      <c r="A39" s="73"/>
      <c r="B39" s="74"/>
      <c r="C39" s="68" t="s">
        <v>18</v>
      </c>
      <c r="D39" s="69"/>
      <c r="E39" s="104" t="s">
        <v>57</v>
      </c>
      <c r="F39" s="105"/>
      <c r="G39" s="76"/>
      <c r="H39" s="78"/>
      <c r="I39" s="76"/>
      <c r="J39" s="78"/>
      <c r="K39" s="76"/>
      <c r="L39" s="77"/>
      <c r="M39" s="77"/>
      <c r="N39" s="77"/>
      <c r="O39" s="77"/>
      <c r="P39" s="77"/>
      <c r="Q39" s="77"/>
      <c r="R39" s="78"/>
      <c r="S39" s="73"/>
      <c r="T39" s="74"/>
      <c r="U39" s="74"/>
      <c r="V39" s="74"/>
      <c r="W39" s="74"/>
      <c r="X39" s="74"/>
      <c r="Y39" s="74"/>
      <c r="Z39" s="75"/>
      <c r="AA39" s="1"/>
    </row>
    <row r="40" spans="1:32" ht="18.75">
      <c r="A40" s="46"/>
      <c r="B40" s="47"/>
      <c r="C40" s="44"/>
      <c r="D40" s="45"/>
      <c r="E40" s="11"/>
      <c r="F40" s="12"/>
      <c r="G40" s="12"/>
      <c r="H40" s="12"/>
      <c r="I40" s="12"/>
      <c r="J40" s="12"/>
      <c r="K40" s="12"/>
      <c r="L40" s="12"/>
      <c r="M40" s="12"/>
      <c r="N40" s="12"/>
      <c r="O40" s="12"/>
      <c r="P40" s="12"/>
      <c r="Q40" s="12"/>
      <c r="R40" s="12"/>
      <c r="S40" s="12"/>
      <c r="T40" s="12"/>
      <c r="U40" s="12"/>
      <c r="V40" s="12"/>
      <c r="W40" s="12"/>
      <c r="X40" s="12"/>
      <c r="Y40" s="12"/>
      <c r="Z40" s="9"/>
    </row>
    <row r="41" spans="1:32" ht="15">
      <c r="A41" s="98"/>
      <c r="B41" s="99"/>
      <c r="C41" s="53"/>
      <c r="D41" s="54"/>
      <c r="E41" s="13"/>
      <c r="F41" s="6"/>
      <c r="G41" s="6"/>
      <c r="H41" s="6"/>
      <c r="I41" s="6"/>
      <c r="J41" s="6"/>
      <c r="K41" s="6"/>
      <c r="L41" s="6"/>
      <c r="M41" s="6"/>
      <c r="N41" s="6"/>
      <c r="O41" s="6"/>
      <c r="P41" s="6"/>
      <c r="Q41" s="6"/>
      <c r="R41" s="6"/>
      <c r="S41" s="6"/>
      <c r="T41" s="6"/>
      <c r="U41" s="6"/>
      <c r="V41" s="6"/>
      <c r="W41" s="6"/>
      <c r="X41" s="6"/>
      <c r="Y41" s="6"/>
      <c r="Z41" s="8"/>
      <c r="AF41" s="50"/>
    </row>
    <row r="42" spans="1:32" ht="15">
      <c r="A42" s="98"/>
      <c r="B42" s="99"/>
      <c r="C42" s="53"/>
      <c r="D42" s="54"/>
      <c r="E42" s="13"/>
      <c r="F42" s="6"/>
      <c r="G42" s="6"/>
      <c r="H42" s="6"/>
      <c r="I42" s="6"/>
      <c r="J42" s="6"/>
      <c r="K42" s="6"/>
      <c r="L42" s="6"/>
      <c r="M42" s="6"/>
      <c r="N42" s="6"/>
      <c r="O42" s="6"/>
      <c r="P42" s="6"/>
      <c r="Q42" s="6"/>
      <c r="R42" s="6"/>
      <c r="S42" s="6"/>
      <c r="T42" s="6"/>
      <c r="U42" s="6"/>
      <c r="V42" s="6"/>
      <c r="W42" s="6"/>
      <c r="X42" s="6"/>
      <c r="Y42" s="6"/>
      <c r="Z42" s="7"/>
      <c r="AF42" s="50"/>
    </row>
    <row r="43" spans="1:32">
      <c r="A43" s="98"/>
      <c r="B43" s="99"/>
      <c r="C43" s="53"/>
      <c r="D43" s="54"/>
      <c r="E43" s="13"/>
      <c r="F43" s="6"/>
      <c r="G43" s="6"/>
      <c r="H43" s="6"/>
      <c r="I43" s="6"/>
      <c r="J43" s="6"/>
      <c r="K43" s="6"/>
      <c r="L43" s="6"/>
      <c r="M43" s="6"/>
      <c r="N43" s="6"/>
      <c r="O43" s="6"/>
      <c r="P43" s="6"/>
      <c r="Q43" s="6"/>
      <c r="R43" s="6"/>
      <c r="S43" s="6"/>
      <c r="T43" s="6"/>
      <c r="U43" s="6"/>
      <c r="V43" s="6"/>
      <c r="W43" s="6"/>
      <c r="X43" s="6"/>
      <c r="Y43" s="6"/>
      <c r="Z43" s="7"/>
    </row>
    <row r="44" spans="1:32">
      <c r="A44" s="98"/>
      <c r="B44" s="99"/>
      <c r="C44" s="53"/>
      <c r="D44" s="54"/>
      <c r="E44" s="13"/>
      <c r="F44" s="6"/>
      <c r="G44" s="6"/>
      <c r="H44" s="6"/>
      <c r="I44" s="6"/>
      <c r="J44" s="6"/>
      <c r="K44" s="66"/>
      <c r="L44" s="66"/>
      <c r="M44" s="66"/>
      <c r="N44" s="66"/>
      <c r="O44" s="66"/>
      <c r="P44" s="66"/>
      <c r="Q44" s="66"/>
      <c r="R44" s="66"/>
      <c r="S44" s="66"/>
      <c r="T44" s="66"/>
      <c r="U44" s="66"/>
      <c r="V44" s="66"/>
      <c r="W44" s="66"/>
      <c r="X44" s="66"/>
      <c r="Y44" s="66"/>
      <c r="Z44" s="67"/>
    </row>
    <row r="45" spans="1:32" s="1" customFormat="1">
      <c r="A45" s="102"/>
      <c r="B45" s="103"/>
      <c r="C45" s="109"/>
      <c r="D45" s="110"/>
      <c r="E45" s="14"/>
      <c r="F45" s="15"/>
      <c r="G45" s="15"/>
      <c r="H45" s="15"/>
      <c r="I45" s="15"/>
      <c r="J45" s="15"/>
      <c r="K45" s="64"/>
      <c r="L45" s="64"/>
      <c r="M45" s="64"/>
      <c r="N45" s="64"/>
      <c r="O45" s="64"/>
      <c r="P45" s="64"/>
      <c r="Q45" s="64"/>
      <c r="R45" s="64"/>
      <c r="S45" s="64"/>
      <c r="T45" s="64"/>
      <c r="U45" s="64"/>
      <c r="V45" s="64"/>
      <c r="W45" s="64"/>
      <c r="X45" s="64"/>
      <c r="Y45" s="64"/>
      <c r="Z45" s="65"/>
    </row>
  </sheetData>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AB10" r:id="rId1" xr:uid="{00000000-0004-0000-0000-000003000000}"/>
    <hyperlink ref="AB9" r:id="rId2" display="Calendar Templates by Vertex42.com" xr:uid="{00000000-0004-0000-0000-000005000000}"/>
    <hyperlink ref="AB10:AE10" r:id="rId3" display="https://www.vertex42.com/calendars/" xr:uid="{00000000-0004-0000-0000-000004000000}"/>
    <hyperlink ref="AB9:AE9" r:id="rId4" display="CALENDAR TEMPLATES by Vertex42.com" xr:uid="{1383483B-38EF-4B73-A626-A0B5AFF9ACEB}"/>
  </hyperlinks>
  <printOptions horizontalCentered="1"/>
  <pageMargins left="0.5" right="0.5" top="0.25" bottom="0.25" header="0.25" footer="0.25"/>
  <pageSetup scale="99"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23">
        <f>DATE('1'!AD18,'1'!AD20+9,1)</f>
        <v>44166</v>
      </c>
      <c r="B1" s="123"/>
      <c r="C1" s="123"/>
      <c r="D1" s="123"/>
      <c r="E1" s="123"/>
      <c r="F1" s="123"/>
      <c r="G1" s="123"/>
      <c r="H1" s="123"/>
      <c r="I1" s="43"/>
      <c r="J1" s="43"/>
      <c r="K1" s="124">
        <f>DATE(YEAR(A1),MONTH(A1)-1,1)</f>
        <v>44136</v>
      </c>
      <c r="L1" s="124"/>
      <c r="M1" s="124"/>
      <c r="N1" s="124"/>
      <c r="O1" s="124"/>
      <c r="P1" s="124"/>
      <c r="Q1" s="124"/>
      <c r="S1" s="124">
        <f>DATE(YEAR(A1),MONTH(A1)+1,1)</f>
        <v>44197</v>
      </c>
      <c r="T1" s="124"/>
      <c r="U1" s="124"/>
      <c r="V1" s="124"/>
      <c r="W1" s="124"/>
      <c r="X1" s="124"/>
      <c r="Y1" s="124"/>
    </row>
    <row r="2" spans="1:27" s="3" customFormat="1" ht="11.25" customHeight="1">
      <c r="A2" s="123"/>
      <c r="B2" s="123"/>
      <c r="C2" s="123"/>
      <c r="D2" s="123"/>
      <c r="E2" s="123"/>
      <c r="F2" s="123"/>
      <c r="G2" s="123"/>
      <c r="H2" s="123"/>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23"/>
      <c r="B3" s="123"/>
      <c r="C3" s="123"/>
      <c r="D3" s="123"/>
      <c r="E3" s="123"/>
      <c r="F3" s="123"/>
      <c r="G3" s="123"/>
      <c r="H3" s="123"/>
      <c r="I3" s="43"/>
      <c r="J3" s="43"/>
      <c r="K3" s="17">
        <f t="shared" ref="K3:Q8" si="0">IF(MONTH($K$1)&lt;&gt;MONTH($K$1-(WEEKDAY($K$1,1)-(start_day-1))-IF((WEEKDAY($K$1,1)-(start_day-1))&lt;=0,7,0)+(ROW(K3)-ROW($K$3))*7+(COLUMN(K3)-COLUMN($K$3)+1)),"",$K$1-(WEEKDAY($K$1,1)-(start_day-1))-IF((WEEKDAY($K$1,1)-(start_day-1))&lt;=0,7,0)+(ROW(K3)-ROW($K$3))*7+(COLUMN(K3)-COLUMN($K$3)+1))</f>
        <v>44136</v>
      </c>
      <c r="L3" s="17">
        <f t="shared" si="0"/>
        <v>44137</v>
      </c>
      <c r="M3" s="17">
        <f t="shared" si="0"/>
        <v>44138</v>
      </c>
      <c r="N3" s="17">
        <f t="shared" si="0"/>
        <v>44139</v>
      </c>
      <c r="O3" s="17">
        <f t="shared" si="0"/>
        <v>44140</v>
      </c>
      <c r="P3" s="17">
        <f t="shared" si="0"/>
        <v>44141</v>
      </c>
      <c r="Q3" s="17">
        <f t="shared" si="0"/>
        <v>44142</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f t="shared" si="1"/>
        <v>44197</v>
      </c>
      <c r="Y3" s="17">
        <f t="shared" si="1"/>
        <v>44198</v>
      </c>
    </row>
    <row r="4" spans="1:27" s="4" customFormat="1" ht="9" customHeight="1">
      <c r="A4" s="123"/>
      <c r="B4" s="123"/>
      <c r="C4" s="123"/>
      <c r="D4" s="123"/>
      <c r="E4" s="123"/>
      <c r="F4" s="123"/>
      <c r="G4" s="123"/>
      <c r="H4" s="123"/>
      <c r="I4" s="43"/>
      <c r="J4" s="43"/>
      <c r="K4" s="17">
        <f t="shared" si="0"/>
        <v>44143</v>
      </c>
      <c r="L4" s="17">
        <f t="shared" si="0"/>
        <v>44144</v>
      </c>
      <c r="M4" s="17">
        <f t="shared" si="0"/>
        <v>44145</v>
      </c>
      <c r="N4" s="17">
        <f t="shared" si="0"/>
        <v>44146</v>
      </c>
      <c r="O4" s="17">
        <f t="shared" si="0"/>
        <v>44147</v>
      </c>
      <c r="P4" s="17">
        <f t="shared" si="0"/>
        <v>44148</v>
      </c>
      <c r="Q4" s="17">
        <f t="shared" si="0"/>
        <v>44149</v>
      </c>
      <c r="R4" s="3"/>
      <c r="S4" s="17">
        <f t="shared" si="1"/>
        <v>44199</v>
      </c>
      <c r="T4" s="17">
        <f t="shared" si="1"/>
        <v>44200</v>
      </c>
      <c r="U4" s="17">
        <f t="shared" si="1"/>
        <v>44201</v>
      </c>
      <c r="V4" s="17">
        <f t="shared" si="1"/>
        <v>44202</v>
      </c>
      <c r="W4" s="17">
        <f t="shared" si="1"/>
        <v>44203</v>
      </c>
      <c r="X4" s="17">
        <f t="shared" si="1"/>
        <v>44204</v>
      </c>
      <c r="Y4" s="17">
        <f t="shared" si="1"/>
        <v>44205</v>
      </c>
    </row>
    <row r="5" spans="1:27" s="4" customFormat="1" ht="9" customHeight="1">
      <c r="A5" s="123"/>
      <c r="B5" s="123"/>
      <c r="C5" s="123"/>
      <c r="D5" s="123"/>
      <c r="E5" s="123"/>
      <c r="F5" s="123"/>
      <c r="G5" s="123"/>
      <c r="H5" s="123"/>
      <c r="I5" s="43"/>
      <c r="J5" s="43"/>
      <c r="K5" s="17">
        <f t="shared" si="0"/>
        <v>44150</v>
      </c>
      <c r="L5" s="17">
        <f t="shared" si="0"/>
        <v>44151</v>
      </c>
      <c r="M5" s="17">
        <f t="shared" si="0"/>
        <v>44152</v>
      </c>
      <c r="N5" s="17">
        <f t="shared" si="0"/>
        <v>44153</v>
      </c>
      <c r="O5" s="17">
        <f t="shared" si="0"/>
        <v>44154</v>
      </c>
      <c r="P5" s="17">
        <f t="shared" si="0"/>
        <v>44155</v>
      </c>
      <c r="Q5" s="17">
        <f t="shared" si="0"/>
        <v>44156</v>
      </c>
      <c r="R5" s="3"/>
      <c r="S5" s="17">
        <f t="shared" si="1"/>
        <v>44206</v>
      </c>
      <c r="T5" s="17">
        <f t="shared" si="1"/>
        <v>44207</v>
      </c>
      <c r="U5" s="17">
        <f t="shared" si="1"/>
        <v>44208</v>
      </c>
      <c r="V5" s="17">
        <f t="shared" si="1"/>
        <v>44209</v>
      </c>
      <c r="W5" s="17">
        <f t="shared" si="1"/>
        <v>44210</v>
      </c>
      <c r="X5" s="17">
        <f t="shared" si="1"/>
        <v>44211</v>
      </c>
      <c r="Y5" s="17">
        <f t="shared" si="1"/>
        <v>44212</v>
      </c>
    </row>
    <row r="6" spans="1:27" s="4" customFormat="1" ht="9" customHeight="1">
      <c r="A6" s="123"/>
      <c r="B6" s="123"/>
      <c r="C6" s="123"/>
      <c r="D6" s="123"/>
      <c r="E6" s="123"/>
      <c r="F6" s="123"/>
      <c r="G6" s="123"/>
      <c r="H6" s="123"/>
      <c r="I6" s="43"/>
      <c r="J6" s="43"/>
      <c r="K6" s="17">
        <f t="shared" si="0"/>
        <v>44157</v>
      </c>
      <c r="L6" s="17">
        <f t="shared" si="0"/>
        <v>44158</v>
      </c>
      <c r="M6" s="17">
        <f t="shared" si="0"/>
        <v>44159</v>
      </c>
      <c r="N6" s="17">
        <f t="shared" si="0"/>
        <v>44160</v>
      </c>
      <c r="O6" s="17">
        <f t="shared" si="0"/>
        <v>44161</v>
      </c>
      <c r="P6" s="17">
        <f t="shared" si="0"/>
        <v>44162</v>
      </c>
      <c r="Q6" s="17">
        <f t="shared" si="0"/>
        <v>44163</v>
      </c>
      <c r="R6" s="3"/>
      <c r="S6" s="17">
        <f t="shared" si="1"/>
        <v>44213</v>
      </c>
      <c r="T6" s="17">
        <f t="shared" si="1"/>
        <v>44214</v>
      </c>
      <c r="U6" s="17">
        <f t="shared" si="1"/>
        <v>44215</v>
      </c>
      <c r="V6" s="17">
        <f t="shared" si="1"/>
        <v>44216</v>
      </c>
      <c r="W6" s="17">
        <f t="shared" si="1"/>
        <v>44217</v>
      </c>
      <c r="X6" s="17">
        <f t="shared" si="1"/>
        <v>44218</v>
      </c>
      <c r="Y6" s="17">
        <f t="shared" si="1"/>
        <v>44219</v>
      </c>
    </row>
    <row r="7" spans="1:27" s="4" customFormat="1" ht="9" customHeight="1">
      <c r="A7" s="123"/>
      <c r="B7" s="123"/>
      <c r="C7" s="123"/>
      <c r="D7" s="123"/>
      <c r="E7" s="123"/>
      <c r="F7" s="123"/>
      <c r="G7" s="123"/>
      <c r="H7" s="123"/>
      <c r="I7" s="43"/>
      <c r="J7" s="43"/>
      <c r="K7" s="17">
        <f t="shared" si="0"/>
        <v>44164</v>
      </c>
      <c r="L7" s="17">
        <f t="shared" si="0"/>
        <v>44165</v>
      </c>
      <c r="M7" s="17" t="str">
        <f t="shared" si="0"/>
        <v/>
      </c>
      <c r="N7" s="17" t="str">
        <f t="shared" si="0"/>
        <v/>
      </c>
      <c r="O7" s="17" t="str">
        <f t="shared" si="0"/>
        <v/>
      </c>
      <c r="P7" s="17" t="str">
        <f t="shared" si="0"/>
        <v/>
      </c>
      <c r="Q7" s="17" t="str">
        <f t="shared" si="0"/>
        <v/>
      </c>
      <c r="R7" s="3"/>
      <c r="S7" s="17">
        <f t="shared" si="1"/>
        <v>44220</v>
      </c>
      <c r="T7" s="17">
        <f t="shared" si="1"/>
        <v>44221</v>
      </c>
      <c r="U7" s="17">
        <f t="shared" si="1"/>
        <v>44222</v>
      </c>
      <c r="V7" s="17">
        <f t="shared" si="1"/>
        <v>44223</v>
      </c>
      <c r="W7" s="17">
        <f t="shared" si="1"/>
        <v>44224</v>
      </c>
      <c r="X7" s="17">
        <f t="shared" si="1"/>
        <v>44225</v>
      </c>
      <c r="Y7" s="17">
        <f t="shared" si="1"/>
        <v>44226</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44227</v>
      </c>
      <c r="T8" s="17" t="str">
        <f t="shared" si="1"/>
        <v/>
      </c>
      <c r="U8" s="17" t="str">
        <f t="shared" si="1"/>
        <v/>
      </c>
      <c r="V8" s="17" t="str">
        <f t="shared" si="1"/>
        <v/>
      </c>
      <c r="W8" s="17" t="str">
        <f t="shared" si="1"/>
        <v/>
      </c>
      <c r="X8" s="17" t="str">
        <f t="shared" si="1"/>
        <v/>
      </c>
      <c r="Y8" s="17" t="str">
        <f t="shared" si="1"/>
        <v/>
      </c>
      <c r="Z8" s="19"/>
    </row>
    <row r="9" spans="1:27" s="1" customFormat="1" ht="21" customHeight="1">
      <c r="A9" s="125">
        <f>A10</f>
        <v>44164</v>
      </c>
      <c r="B9" s="126"/>
      <c r="C9" s="126">
        <f>C10</f>
        <v>44165</v>
      </c>
      <c r="D9" s="126"/>
      <c r="E9" s="126">
        <f>E10</f>
        <v>44166</v>
      </c>
      <c r="F9" s="126"/>
      <c r="G9" s="126">
        <f>G10</f>
        <v>44167</v>
      </c>
      <c r="H9" s="126"/>
      <c r="I9" s="126">
        <f>I10</f>
        <v>44168</v>
      </c>
      <c r="J9" s="126"/>
      <c r="K9" s="126">
        <f>K10</f>
        <v>44169</v>
      </c>
      <c r="L9" s="126"/>
      <c r="M9" s="126"/>
      <c r="N9" s="126"/>
      <c r="O9" s="126"/>
      <c r="P9" s="126"/>
      <c r="Q9" s="126"/>
      <c r="R9" s="126"/>
      <c r="S9" s="126">
        <f>S10</f>
        <v>44170</v>
      </c>
      <c r="T9" s="126"/>
      <c r="U9" s="126"/>
      <c r="V9" s="126"/>
      <c r="W9" s="126"/>
      <c r="X9" s="126"/>
      <c r="Y9" s="126"/>
      <c r="Z9" s="127"/>
    </row>
    <row r="10" spans="1:27" s="1" customFormat="1" ht="18">
      <c r="A10" s="46">
        <f>$A$1-(WEEKDAY($A$1,1)-(start_day-1))-IF((WEEKDAY($A$1,1)-(start_day-1))&lt;=0,7,0)+1</f>
        <v>44164</v>
      </c>
      <c r="B10" s="47"/>
      <c r="C10" s="44">
        <f>A10+1</f>
        <v>44165</v>
      </c>
      <c r="D10" s="45"/>
      <c r="E10" s="44">
        <f>C10+1</f>
        <v>44166</v>
      </c>
      <c r="F10" s="45"/>
      <c r="G10" s="44">
        <f>E10+1</f>
        <v>44167</v>
      </c>
      <c r="H10" s="45"/>
      <c r="I10" s="44">
        <f>G10+1</f>
        <v>44168</v>
      </c>
      <c r="J10" s="45"/>
      <c r="K10" s="115">
        <f>I10+1</f>
        <v>44169</v>
      </c>
      <c r="L10" s="116"/>
      <c r="M10" s="117"/>
      <c r="N10" s="117"/>
      <c r="O10" s="117"/>
      <c r="P10" s="117"/>
      <c r="Q10" s="117"/>
      <c r="R10" s="118"/>
      <c r="S10" s="119">
        <f>K10+1</f>
        <v>44170</v>
      </c>
      <c r="T10" s="120"/>
      <c r="U10" s="121"/>
      <c r="V10" s="121"/>
      <c r="W10" s="121"/>
      <c r="X10" s="121"/>
      <c r="Y10" s="121"/>
      <c r="Z10" s="122"/>
    </row>
    <row r="11" spans="1:27" s="1" customFormat="1">
      <c r="A11" s="98"/>
      <c r="B11" s="99"/>
      <c r="C11" s="53"/>
      <c r="D11" s="54"/>
      <c r="E11" s="53"/>
      <c r="F11" s="54"/>
      <c r="G11" s="53"/>
      <c r="H11" s="54"/>
      <c r="I11" s="53"/>
      <c r="J11" s="54"/>
      <c r="K11" s="53"/>
      <c r="L11" s="113"/>
      <c r="M11" s="113"/>
      <c r="N11" s="113"/>
      <c r="O11" s="113"/>
      <c r="P11" s="113"/>
      <c r="Q11" s="113"/>
      <c r="R11" s="54"/>
      <c r="S11" s="98"/>
      <c r="T11" s="99"/>
      <c r="U11" s="99"/>
      <c r="V11" s="99"/>
      <c r="W11" s="99"/>
      <c r="X11" s="99"/>
      <c r="Y11" s="99"/>
      <c r="Z11" s="114"/>
    </row>
    <row r="12" spans="1:27" s="1" customFormat="1">
      <c r="A12" s="98"/>
      <c r="B12" s="99"/>
      <c r="C12" s="53"/>
      <c r="D12" s="54"/>
      <c r="E12" s="53"/>
      <c r="F12" s="54"/>
      <c r="G12" s="53"/>
      <c r="H12" s="54"/>
      <c r="I12" s="53"/>
      <c r="J12" s="54"/>
      <c r="K12" s="53"/>
      <c r="L12" s="113"/>
      <c r="M12" s="113"/>
      <c r="N12" s="113"/>
      <c r="O12" s="113"/>
      <c r="P12" s="113"/>
      <c r="Q12" s="113"/>
      <c r="R12" s="54"/>
      <c r="S12" s="98"/>
      <c r="T12" s="99"/>
      <c r="U12" s="99"/>
      <c r="V12" s="99"/>
      <c r="W12" s="99"/>
      <c r="X12" s="99"/>
      <c r="Y12" s="99"/>
      <c r="Z12" s="114"/>
    </row>
    <row r="13" spans="1:27" s="1" customFormat="1">
      <c r="A13" s="98"/>
      <c r="B13" s="99"/>
      <c r="C13" s="53"/>
      <c r="D13" s="54"/>
      <c r="E13" s="53"/>
      <c r="F13" s="54"/>
      <c r="G13" s="53"/>
      <c r="H13" s="54"/>
      <c r="I13" s="53"/>
      <c r="J13" s="54"/>
      <c r="K13" s="53"/>
      <c r="L13" s="113"/>
      <c r="M13" s="113"/>
      <c r="N13" s="113"/>
      <c r="O13" s="113"/>
      <c r="P13" s="113"/>
      <c r="Q13" s="113"/>
      <c r="R13" s="54"/>
      <c r="S13" s="98"/>
      <c r="T13" s="99"/>
      <c r="U13" s="99"/>
      <c r="V13" s="99"/>
      <c r="W13" s="99"/>
      <c r="X13" s="99"/>
      <c r="Y13" s="99"/>
      <c r="Z13" s="114"/>
    </row>
    <row r="14" spans="1:27" s="1" customFormat="1">
      <c r="A14" s="98"/>
      <c r="B14" s="99"/>
      <c r="C14" s="53"/>
      <c r="D14" s="54"/>
      <c r="E14" s="53"/>
      <c r="F14" s="54"/>
      <c r="G14" s="53"/>
      <c r="H14" s="54"/>
      <c r="I14" s="53"/>
      <c r="J14" s="54"/>
      <c r="K14" s="53"/>
      <c r="L14" s="113"/>
      <c r="M14" s="113"/>
      <c r="N14" s="113"/>
      <c r="O14" s="113"/>
      <c r="P14" s="113"/>
      <c r="Q14" s="113"/>
      <c r="R14" s="54"/>
      <c r="S14" s="98"/>
      <c r="T14" s="99"/>
      <c r="U14" s="99"/>
      <c r="V14" s="99"/>
      <c r="W14" s="99"/>
      <c r="X14" s="99"/>
      <c r="Y14" s="99"/>
      <c r="Z14" s="114"/>
    </row>
    <row r="15" spans="1:27" s="2" customFormat="1" ht="13.15" customHeight="1">
      <c r="A15" s="102"/>
      <c r="B15" s="103"/>
      <c r="C15" s="109"/>
      <c r="D15" s="110"/>
      <c r="E15" s="109"/>
      <c r="F15" s="110"/>
      <c r="G15" s="109"/>
      <c r="H15" s="110"/>
      <c r="I15" s="109"/>
      <c r="J15" s="110"/>
      <c r="K15" s="109"/>
      <c r="L15" s="112"/>
      <c r="M15" s="112"/>
      <c r="N15" s="112"/>
      <c r="O15" s="112"/>
      <c r="P15" s="112"/>
      <c r="Q15" s="112"/>
      <c r="R15" s="110"/>
      <c r="S15" s="102"/>
      <c r="T15" s="103"/>
      <c r="U15" s="103"/>
      <c r="V15" s="103"/>
      <c r="W15" s="103"/>
      <c r="X15" s="103"/>
      <c r="Y15" s="103"/>
      <c r="Z15" s="111"/>
      <c r="AA15" s="1"/>
    </row>
    <row r="16" spans="1:27" s="1" customFormat="1" ht="18">
      <c r="A16" s="46">
        <f>S10+1</f>
        <v>44171</v>
      </c>
      <c r="B16" s="47"/>
      <c r="C16" s="44">
        <f>A16+1</f>
        <v>44172</v>
      </c>
      <c r="D16" s="45"/>
      <c r="E16" s="44">
        <f>C16+1</f>
        <v>44173</v>
      </c>
      <c r="F16" s="45"/>
      <c r="G16" s="44">
        <f>E16+1</f>
        <v>44174</v>
      </c>
      <c r="H16" s="45"/>
      <c r="I16" s="44">
        <f>G16+1</f>
        <v>44175</v>
      </c>
      <c r="J16" s="45"/>
      <c r="K16" s="115">
        <f>I16+1</f>
        <v>44176</v>
      </c>
      <c r="L16" s="116"/>
      <c r="M16" s="117"/>
      <c r="N16" s="117"/>
      <c r="O16" s="117"/>
      <c r="P16" s="117"/>
      <c r="Q16" s="117"/>
      <c r="R16" s="118"/>
      <c r="S16" s="119">
        <f>K16+1</f>
        <v>44177</v>
      </c>
      <c r="T16" s="120"/>
      <c r="U16" s="121"/>
      <c r="V16" s="121"/>
      <c r="W16" s="121"/>
      <c r="X16" s="121"/>
      <c r="Y16" s="121"/>
      <c r="Z16" s="122"/>
    </row>
    <row r="17" spans="1:27" s="1" customFormat="1">
      <c r="A17" s="98"/>
      <c r="B17" s="99"/>
      <c r="C17" s="53"/>
      <c r="D17" s="54"/>
      <c r="E17" s="53"/>
      <c r="F17" s="54"/>
      <c r="G17" s="53"/>
      <c r="H17" s="54"/>
      <c r="I17" s="53"/>
      <c r="J17" s="54"/>
      <c r="K17" s="53"/>
      <c r="L17" s="113"/>
      <c r="M17" s="113"/>
      <c r="N17" s="113"/>
      <c r="O17" s="113"/>
      <c r="P17" s="113"/>
      <c r="Q17" s="113"/>
      <c r="R17" s="54"/>
      <c r="S17" s="98"/>
      <c r="T17" s="99"/>
      <c r="U17" s="99"/>
      <c r="V17" s="99"/>
      <c r="W17" s="99"/>
      <c r="X17" s="99"/>
      <c r="Y17" s="99"/>
      <c r="Z17" s="114"/>
    </row>
    <row r="18" spans="1:27" s="1" customFormat="1">
      <c r="A18" s="98"/>
      <c r="B18" s="99"/>
      <c r="C18" s="53"/>
      <c r="D18" s="54"/>
      <c r="E18" s="53"/>
      <c r="F18" s="54"/>
      <c r="G18" s="53"/>
      <c r="H18" s="54"/>
      <c r="I18" s="53"/>
      <c r="J18" s="54"/>
      <c r="K18" s="53"/>
      <c r="L18" s="113"/>
      <c r="M18" s="113"/>
      <c r="N18" s="113"/>
      <c r="O18" s="113"/>
      <c r="P18" s="113"/>
      <c r="Q18" s="113"/>
      <c r="R18" s="54"/>
      <c r="S18" s="98"/>
      <c r="T18" s="99"/>
      <c r="U18" s="99"/>
      <c r="V18" s="99"/>
      <c r="W18" s="99"/>
      <c r="X18" s="99"/>
      <c r="Y18" s="99"/>
      <c r="Z18" s="114"/>
    </row>
    <row r="19" spans="1:27" s="1" customFormat="1">
      <c r="A19" s="98"/>
      <c r="B19" s="99"/>
      <c r="C19" s="53"/>
      <c r="D19" s="54"/>
      <c r="E19" s="53"/>
      <c r="F19" s="54"/>
      <c r="G19" s="53"/>
      <c r="H19" s="54"/>
      <c r="I19" s="53"/>
      <c r="J19" s="54"/>
      <c r="K19" s="53"/>
      <c r="L19" s="113"/>
      <c r="M19" s="113"/>
      <c r="N19" s="113"/>
      <c r="O19" s="113"/>
      <c r="P19" s="113"/>
      <c r="Q19" s="113"/>
      <c r="R19" s="54"/>
      <c r="S19" s="98"/>
      <c r="T19" s="99"/>
      <c r="U19" s="99"/>
      <c r="V19" s="99"/>
      <c r="W19" s="99"/>
      <c r="X19" s="99"/>
      <c r="Y19" s="99"/>
      <c r="Z19" s="114"/>
    </row>
    <row r="20" spans="1:27" s="1" customFormat="1">
      <c r="A20" s="98"/>
      <c r="B20" s="99"/>
      <c r="C20" s="53"/>
      <c r="D20" s="54"/>
      <c r="E20" s="53"/>
      <c r="F20" s="54"/>
      <c r="G20" s="53"/>
      <c r="H20" s="54"/>
      <c r="I20" s="53"/>
      <c r="J20" s="54"/>
      <c r="K20" s="53"/>
      <c r="L20" s="113"/>
      <c r="M20" s="113"/>
      <c r="N20" s="113"/>
      <c r="O20" s="113"/>
      <c r="P20" s="113"/>
      <c r="Q20" s="113"/>
      <c r="R20" s="54"/>
      <c r="S20" s="98"/>
      <c r="T20" s="99"/>
      <c r="U20" s="99"/>
      <c r="V20" s="99"/>
      <c r="W20" s="99"/>
      <c r="X20" s="99"/>
      <c r="Y20" s="99"/>
      <c r="Z20" s="114"/>
    </row>
    <row r="21" spans="1:27" s="2" customFormat="1" ht="13.15" customHeight="1">
      <c r="A21" s="102"/>
      <c r="B21" s="103"/>
      <c r="C21" s="109"/>
      <c r="D21" s="110"/>
      <c r="E21" s="109"/>
      <c r="F21" s="110"/>
      <c r="G21" s="109"/>
      <c r="H21" s="110"/>
      <c r="I21" s="109"/>
      <c r="J21" s="110"/>
      <c r="K21" s="109"/>
      <c r="L21" s="112"/>
      <c r="M21" s="112"/>
      <c r="N21" s="112"/>
      <c r="O21" s="112"/>
      <c r="P21" s="112"/>
      <c r="Q21" s="112"/>
      <c r="R21" s="110"/>
      <c r="S21" s="102"/>
      <c r="T21" s="103"/>
      <c r="U21" s="103"/>
      <c r="V21" s="103"/>
      <c r="W21" s="103"/>
      <c r="X21" s="103"/>
      <c r="Y21" s="103"/>
      <c r="Z21" s="111"/>
      <c r="AA21" s="1"/>
    </row>
    <row r="22" spans="1:27" s="1" customFormat="1" ht="18">
      <c r="A22" s="46">
        <f>S16+1</f>
        <v>44178</v>
      </c>
      <c r="B22" s="47"/>
      <c r="C22" s="44">
        <f>A22+1</f>
        <v>44179</v>
      </c>
      <c r="D22" s="45"/>
      <c r="E22" s="44">
        <f>C22+1</f>
        <v>44180</v>
      </c>
      <c r="F22" s="45"/>
      <c r="G22" s="44">
        <f>E22+1</f>
        <v>44181</v>
      </c>
      <c r="H22" s="45"/>
      <c r="I22" s="44">
        <f>G22+1</f>
        <v>44182</v>
      </c>
      <c r="J22" s="45"/>
      <c r="K22" s="115">
        <f>I22+1</f>
        <v>44183</v>
      </c>
      <c r="L22" s="116"/>
      <c r="M22" s="117"/>
      <c r="N22" s="117"/>
      <c r="O22" s="117"/>
      <c r="P22" s="117"/>
      <c r="Q22" s="117"/>
      <c r="R22" s="118"/>
      <c r="S22" s="119">
        <f>K22+1</f>
        <v>44184</v>
      </c>
      <c r="T22" s="120"/>
      <c r="U22" s="121"/>
      <c r="V22" s="121"/>
      <c r="W22" s="121"/>
      <c r="X22" s="121"/>
      <c r="Y22" s="121"/>
      <c r="Z22" s="122"/>
    </row>
    <row r="23" spans="1:27" s="1" customFormat="1">
      <c r="A23" s="98"/>
      <c r="B23" s="99"/>
      <c r="C23" s="53"/>
      <c r="D23" s="54"/>
      <c r="E23" s="53"/>
      <c r="F23" s="54"/>
      <c r="G23" s="53"/>
      <c r="H23" s="54"/>
      <c r="I23" s="53"/>
      <c r="J23" s="54"/>
      <c r="K23" s="53"/>
      <c r="L23" s="113"/>
      <c r="M23" s="113"/>
      <c r="N23" s="113"/>
      <c r="O23" s="113"/>
      <c r="P23" s="113"/>
      <c r="Q23" s="113"/>
      <c r="R23" s="54"/>
      <c r="S23" s="98"/>
      <c r="T23" s="99"/>
      <c r="U23" s="99"/>
      <c r="V23" s="99"/>
      <c r="W23" s="99"/>
      <c r="X23" s="99"/>
      <c r="Y23" s="99"/>
      <c r="Z23" s="114"/>
    </row>
    <row r="24" spans="1:27" s="1" customFormat="1">
      <c r="A24" s="98"/>
      <c r="B24" s="99"/>
      <c r="C24" s="53"/>
      <c r="D24" s="54"/>
      <c r="E24" s="53"/>
      <c r="F24" s="54"/>
      <c r="G24" s="53"/>
      <c r="H24" s="54"/>
      <c r="I24" s="53"/>
      <c r="J24" s="54"/>
      <c r="K24" s="53"/>
      <c r="L24" s="113"/>
      <c r="M24" s="113"/>
      <c r="N24" s="113"/>
      <c r="O24" s="113"/>
      <c r="P24" s="113"/>
      <c r="Q24" s="113"/>
      <c r="R24" s="54"/>
      <c r="S24" s="98"/>
      <c r="T24" s="99"/>
      <c r="U24" s="99"/>
      <c r="V24" s="99"/>
      <c r="W24" s="99"/>
      <c r="X24" s="99"/>
      <c r="Y24" s="99"/>
      <c r="Z24" s="114"/>
    </row>
    <row r="25" spans="1:27" s="1" customFormat="1">
      <c r="A25" s="98"/>
      <c r="B25" s="99"/>
      <c r="C25" s="53"/>
      <c r="D25" s="54"/>
      <c r="E25" s="53"/>
      <c r="F25" s="54"/>
      <c r="G25" s="53"/>
      <c r="H25" s="54"/>
      <c r="I25" s="53"/>
      <c r="J25" s="54"/>
      <c r="K25" s="53"/>
      <c r="L25" s="113"/>
      <c r="M25" s="113"/>
      <c r="N25" s="113"/>
      <c r="O25" s="113"/>
      <c r="P25" s="113"/>
      <c r="Q25" s="113"/>
      <c r="R25" s="54"/>
      <c r="S25" s="98"/>
      <c r="T25" s="99"/>
      <c r="U25" s="99"/>
      <c r="V25" s="99"/>
      <c r="W25" s="99"/>
      <c r="X25" s="99"/>
      <c r="Y25" s="99"/>
      <c r="Z25" s="114"/>
    </row>
    <row r="26" spans="1:27" s="1" customFormat="1">
      <c r="A26" s="98"/>
      <c r="B26" s="99"/>
      <c r="C26" s="53"/>
      <c r="D26" s="54"/>
      <c r="E26" s="53"/>
      <c r="F26" s="54"/>
      <c r="G26" s="53"/>
      <c r="H26" s="54"/>
      <c r="I26" s="53"/>
      <c r="J26" s="54"/>
      <c r="K26" s="53"/>
      <c r="L26" s="113"/>
      <c r="M26" s="113"/>
      <c r="N26" s="113"/>
      <c r="O26" s="113"/>
      <c r="P26" s="113"/>
      <c r="Q26" s="113"/>
      <c r="R26" s="54"/>
      <c r="S26" s="98"/>
      <c r="T26" s="99"/>
      <c r="U26" s="99"/>
      <c r="V26" s="99"/>
      <c r="W26" s="99"/>
      <c r="X26" s="99"/>
      <c r="Y26" s="99"/>
      <c r="Z26" s="114"/>
    </row>
    <row r="27" spans="1:27" s="2" customFormat="1">
      <c r="A27" s="102"/>
      <c r="B27" s="103"/>
      <c r="C27" s="109"/>
      <c r="D27" s="110"/>
      <c r="E27" s="109"/>
      <c r="F27" s="110"/>
      <c r="G27" s="109"/>
      <c r="H27" s="110"/>
      <c r="I27" s="109"/>
      <c r="J27" s="110"/>
      <c r="K27" s="109"/>
      <c r="L27" s="112"/>
      <c r="M27" s="112"/>
      <c r="N27" s="112"/>
      <c r="O27" s="112"/>
      <c r="P27" s="112"/>
      <c r="Q27" s="112"/>
      <c r="R27" s="110"/>
      <c r="S27" s="102"/>
      <c r="T27" s="103"/>
      <c r="U27" s="103"/>
      <c r="V27" s="103"/>
      <c r="W27" s="103"/>
      <c r="X27" s="103"/>
      <c r="Y27" s="103"/>
      <c r="Z27" s="111"/>
      <c r="AA27" s="1"/>
    </row>
    <row r="28" spans="1:27" s="1" customFormat="1" ht="18">
      <c r="A28" s="46">
        <f>S22+1</f>
        <v>44185</v>
      </c>
      <c r="B28" s="47"/>
      <c r="C28" s="44">
        <f>A28+1</f>
        <v>44186</v>
      </c>
      <c r="D28" s="45"/>
      <c r="E28" s="44">
        <f>C28+1</f>
        <v>44187</v>
      </c>
      <c r="F28" s="45"/>
      <c r="G28" s="44">
        <f>E28+1</f>
        <v>44188</v>
      </c>
      <c r="H28" s="45"/>
      <c r="I28" s="44">
        <f>G28+1</f>
        <v>44189</v>
      </c>
      <c r="J28" s="45"/>
      <c r="K28" s="115">
        <f>I28+1</f>
        <v>44190</v>
      </c>
      <c r="L28" s="116"/>
      <c r="M28" s="117"/>
      <c r="N28" s="117"/>
      <c r="O28" s="117"/>
      <c r="P28" s="117"/>
      <c r="Q28" s="117"/>
      <c r="R28" s="118"/>
      <c r="S28" s="119">
        <f>K28+1</f>
        <v>44191</v>
      </c>
      <c r="T28" s="120"/>
      <c r="U28" s="121"/>
      <c r="V28" s="121"/>
      <c r="W28" s="121"/>
      <c r="X28" s="121"/>
      <c r="Y28" s="121"/>
      <c r="Z28" s="122"/>
    </row>
    <row r="29" spans="1:27" s="1" customFormat="1">
      <c r="A29" s="98"/>
      <c r="B29" s="99"/>
      <c r="C29" s="53"/>
      <c r="D29" s="54"/>
      <c r="E29" s="53"/>
      <c r="F29" s="54"/>
      <c r="G29" s="53"/>
      <c r="H29" s="54"/>
      <c r="I29" s="53"/>
      <c r="J29" s="54"/>
      <c r="K29" s="53"/>
      <c r="L29" s="113"/>
      <c r="M29" s="113"/>
      <c r="N29" s="113"/>
      <c r="O29" s="113"/>
      <c r="P29" s="113"/>
      <c r="Q29" s="113"/>
      <c r="R29" s="54"/>
      <c r="S29" s="98"/>
      <c r="T29" s="99"/>
      <c r="U29" s="99"/>
      <c r="V29" s="99"/>
      <c r="W29" s="99"/>
      <c r="X29" s="99"/>
      <c r="Y29" s="99"/>
      <c r="Z29" s="114"/>
    </row>
    <row r="30" spans="1:27" s="1" customFormat="1">
      <c r="A30" s="98"/>
      <c r="B30" s="99"/>
      <c r="C30" s="53"/>
      <c r="D30" s="54"/>
      <c r="E30" s="53"/>
      <c r="F30" s="54"/>
      <c r="G30" s="53"/>
      <c r="H30" s="54"/>
      <c r="I30" s="53"/>
      <c r="J30" s="54"/>
      <c r="K30" s="53"/>
      <c r="L30" s="113"/>
      <c r="M30" s="113"/>
      <c r="N30" s="113"/>
      <c r="O30" s="113"/>
      <c r="P30" s="113"/>
      <c r="Q30" s="113"/>
      <c r="R30" s="54"/>
      <c r="S30" s="98"/>
      <c r="T30" s="99"/>
      <c r="U30" s="99"/>
      <c r="V30" s="99"/>
      <c r="W30" s="99"/>
      <c r="X30" s="99"/>
      <c r="Y30" s="99"/>
      <c r="Z30" s="114"/>
    </row>
    <row r="31" spans="1:27" s="1" customFormat="1">
      <c r="A31" s="98"/>
      <c r="B31" s="99"/>
      <c r="C31" s="53"/>
      <c r="D31" s="54"/>
      <c r="E31" s="53"/>
      <c r="F31" s="54"/>
      <c r="G31" s="53"/>
      <c r="H31" s="54"/>
      <c r="I31" s="53"/>
      <c r="J31" s="54"/>
      <c r="K31" s="53"/>
      <c r="L31" s="113"/>
      <c r="M31" s="113"/>
      <c r="N31" s="113"/>
      <c r="O31" s="113"/>
      <c r="P31" s="113"/>
      <c r="Q31" s="113"/>
      <c r="R31" s="54"/>
      <c r="S31" s="98"/>
      <c r="T31" s="99"/>
      <c r="U31" s="99"/>
      <c r="V31" s="99"/>
      <c r="W31" s="99"/>
      <c r="X31" s="99"/>
      <c r="Y31" s="99"/>
      <c r="Z31" s="114"/>
    </row>
    <row r="32" spans="1:27" s="1" customFormat="1">
      <c r="A32" s="98"/>
      <c r="B32" s="99"/>
      <c r="C32" s="53"/>
      <c r="D32" s="54"/>
      <c r="E32" s="53"/>
      <c r="F32" s="54"/>
      <c r="G32" s="53"/>
      <c r="H32" s="54"/>
      <c r="I32" s="53"/>
      <c r="J32" s="54"/>
      <c r="K32" s="53"/>
      <c r="L32" s="113"/>
      <c r="M32" s="113"/>
      <c r="N32" s="113"/>
      <c r="O32" s="113"/>
      <c r="P32" s="113"/>
      <c r="Q32" s="113"/>
      <c r="R32" s="54"/>
      <c r="S32" s="98"/>
      <c r="T32" s="99"/>
      <c r="U32" s="99"/>
      <c r="V32" s="99"/>
      <c r="W32" s="99"/>
      <c r="X32" s="99"/>
      <c r="Y32" s="99"/>
      <c r="Z32" s="114"/>
    </row>
    <row r="33" spans="1:27" s="2" customFormat="1">
      <c r="A33" s="102"/>
      <c r="B33" s="103"/>
      <c r="C33" s="109"/>
      <c r="D33" s="110"/>
      <c r="E33" s="109"/>
      <c r="F33" s="110"/>
      <c r="G33" s="109"/>
      <c r="H33" s="110"/>
      <c r="I33" s="109"/>
      <c r="J33" s="110"/>
      <c r="K33" s="109"/>
      <c r="L33" s="112"/>
      <c r="M33" s="112"/>
      <c r="N33" s="112"/>
      <c r="O33" s="112"/>
      <c r="P33" s="112"/>
      <c r="Q33" s="112"/>
      <c r="R33" s="110"/>
      <c r="S33" s="102"/>
      <c r="T33" s="103"/>
      <c r="U33" s="103"/>
      <c r="V33" s="103"/>
      <c r="W33" s="103"/>
      <c r="X33" s="103"/>
      <c r="Y33" s="103"/>
      <c r="Z33" s="111"/>
      <c r="AA33" s="1"/>
    </row>
    <row r="34" spans="1:27" s="1" customFormat="1" ht="18">
      <c r="A34" s="46">
        <f>S28+1</f>
        <v>44192</v>
      </c>
      <c r="B34" s="47"/>
      <c r="C34" s="44">
        <f>A34+1</f>
        <v>44193</v>
      </c>
      <c r="D34" s="45"/>
      <c r="E34" s="44">
        <f>C34+1</f>
        <v>44194</v>
      </c>
      <c r="F34" s="45"/>
      <c r="G34" s="44">
        <f>E34+1</f>
        <v>44195</v>
      </c>
      <c r="H34" s="45"/>
      <c r="I34" s="44">
        <f>G34+1</f>
        <v>44196</v>
      </c>
      <c r="J34" s="45"/>
      <c r="K34" s="115">
        <f>I34+1</f>
        <v>44197</v>
      </c>
      <c r="L34" s="116"/>
      <c r="M34" s="117"/>
      <c r="N34" s="117"/>
      <c r="O34" s="117"/>
      <c r="P34" s="117"/>
      <c r="Q34" s="117"/>
      <c r="R34" s="118"/>
      <c r="S34" s="119">
        <f>K34+1</f>
        <v>44198</v>
      </c>
      <c r="T34" s="120"/>
      <c r="U34" s="121"/>
      <c r="V34" s="121"/>
      <c r="W34" s="121"/>
      <c r="X34" s="121"/>
      <c r="Y34" s="121"/>
      <c r="Z34" s="122"/>
    </row>
    <row r="35" spans="1:27" s="1" customFormat="1">
      <c r="A35" s="98"/>
      <c r="B35" s="99"/>
      <c r="C35" s="53"/>
      <c r="D35" s="54"/>
      <c r="E35" s="53"/>
      <c r="F35" s="54"/>
      <c r="G35" s="53"/>
      <c r="H35" s="54"/>
      <c r="I35" s="53"/>
      <c r="J35" s="54"/>
      <c r="K35" s="53"/>
      <c r="L35" s="113"/>
      <c r="M35" s="113"/>
      <c r="N35" s="113"/>
      <c r="O35" s="113"/>
      <c r="P35" s="113"/>
      <c r="Q35" s="113"/>
      <c r="R35" s="54"/>
      <c r="S35" s="98"/>
      <c r="T35" s="99"/>
      <c r="U35" s="99"/>
      <c r="V35" s="99"/>
      <c r="W35" s="99"/>
      <c r="X35" s="99"/>
      <c r="Y35" s="99"/>
      <c r="Z35" s="114"/>
    </row>
    <row r="36" spans="1:27" s="1" customFormat="1">
      <c r="A36" s="98"/>
      <c r="B36" s="99"/>
      <c r="C36" s="53"/>
      <c r="D36" s="54"/>
      <c r="E36" s="53"/>
      <c r="F36" s="54"/>
      <c r="G36" s="53"/>
      <c r="H36" s="54"/>
      <c r="I36" s="53"/>
      <c r="J36" s="54"/>
      <c r="K36" s="53"/>
      <c r="L36" s="113"/>
      <c r="M36" s="113"/>
      <c r="N36" s="113"/>
      <c r="O36" s="113"/>
      <c r="P36" s="113"/>
      <c r="Q36" s="113"/>
      <c r="R36" s="54"/>
      <c r="S36" s="98"/>
      <c r="T36" s="99"/>
      <c r="U36" s="99"/>
      <c r="V36" s="99"/>
      <c r="W36" s="99"/>
      <c r="X36" s="99"/>
      <c r="Y36" s="99"/>
      <c r="Z36" s="114"/>
    </row>
    <row r="37" spans="1:27" s="1" customFormat="1">
      <c r="A37" s="98"/>
      <c r="B37" s="99"/>
      <c r="C37" s="53"/>
      <c r="D37" s="54"/>
      <c r="E37" s="53"/>
      <c r="F37" s="54"/>
      <c r="G37" s="53"/>
      <c r="H37" s="54"/>
      <c r="I37" s="53"/>
      <c r="J37" s="54"/>
      <c r="K37" s="53"/>
      <c r="L37" s="113"/>
      <c r="M37" s="113"/>
      <c r="N37" s="113"/>
      <c r="O37" s="113"/>
      <c r="P37" s="113"/>
      <c r="Q37" s="113"/>
      <c r="R37" s="54"/>
      <c r="S37" s="98"/>
      <c r="T37" s="99"/>
      <c r="U37" s="99"/>
      <c r="V37" s="99"/>
      <c r="W37" s="99"/>
      <c r="X37" s="99"/>
      <c r="Y37" s="99"/>
      <c r="Z37" s="114"/>
    </row>
    <row r="38" spans="1:27" s="1" customFormat="1">
      <c r="A38" s="98"/>
      <c r="B38" s="99"/>
      <c r="C38" s="53"/>
      <c r="D38" s="54"/>
      <c r="E38" s="53"/>
      <c r="F38" s="54"/>
      <c r="G38" s="53"/>
      <c r="H38" s="54"/>
      <c r="I38" s="53"/>
      <c r="J38" s="54"/>
      <c r="K38" s="53"/>
      <c r="L38" s="113"/>
      <c r="M38" s="113"/>
      <c r="N38" s="113"/>
      <c r="O38" s="113"/>
      <c r="P38" s="113"/>
      <c r="Q38" s="113"/>
      <c r="R38" s="54"/>
      <c r="S38" s="98"/>
      <c r="T38" s="99"/>
      <c r="U38" s="99"/>
      <c r="V38" s="99"/>
      <c r="W38" s="99"/>
      <c r="X38" s="99"/>
      <c r="Y38" s="99"/>
      <c r="Z38" s="114"/>
    </row>
    <row r="39" spans="1:27" s="2" customFormat="1">
      <c r="A39" s="102"/>
      <c r="B39" s="103"/>
      <c r="C39" s="109"/>
      <c r="D39" s="110"/>
      <c r="E39" s="109"/>
      <c r="F39" s="110"/>
      <c r="G39" s="109"/>
      <c r="H39" s="110"/>
      <c r="I39" s="109"/>
      <c r="J39" s="110"/>
      <c r="K39" s="109"/>
      <c r="L39" s="112"/>
      <c r="M39" s="112"/>
      <c r="N39" s="112"/>
      <c r="O39" s="112"/>
      <c r="P39" s="112"/>
      <c r="Q39" s="112"/>
      <c r="R39" s="110"/>
      <c r="S39" s="102"/>
      <c r="T39" s="103"/>
      <c r="U39" s="103"/>
      <c r="V39" s="103"/>
      <c r="W39" s="103"/>
      <c r="X39" s="103"/>
      <c r="Y39" s="103"/>
      <c r="Z39" s="111"/>
      <c r="AA39" s="1"/>
    </row>
    <row r="40" spans="1:27" ht="18">
      <c r="A40" s="46">
        <f>S34+1</f>
        <v>44199</v>
      </c>
      <c r="B40" s="47"/>
      <c r="C40" s="44">
        <f>A40+1</f>
        <v>44200</v>
      </c>
      <c r="D40" s="45"/>
      <c r="E40" s="11" t="s">
        <v>58</v>
      </c>
      <c r="F40" s="12"/>
      <c r="G40" s="12"/>
      <c r="H40" s="12"/>
      <c r="I40" s="12"/>
      <c r="J40" s="12"/>
      <c r="K40" s="12"/>
      <c r="L40" s="12"/>
      <c r="M40" s="12"/>
      <c r="N40" s="12"/>
      <c r="O40" s="12"/>
      <c r="P40" s="12"/>
      <c r="Q40" s="12"/>
      <c r="R40" s="12"/>
      <c r="S40" s="12"/>
      <c r="T40" s="12"/>
      <c r="U40" s="12"/>
      <c r="V40" s="12"/>
      <c r="W40" s="12"/>
      <c r="X40" s="12"/>
      <c r="Y40" s="12"/>
      <c r="Z40" s="9"/>
    </row>
    <row r="41" spans="1:27">
      <c r="A41" s="98"/>
      <c r="B41" s="99"/>
      <c r="C41" s="53"/>
      <c r="D41" s="54"/>
      <c r="E41" s="13"/>
      <c r="F41" s="6"/>
      <c r="G41" s="6"/>
      <c r="H41" s="6"/>
      <c r="I41" s="6"/>
      <c r="J41" s="6"/>
      <c r="K41" s="6"/>
      <c r="L41" s="6"/>
      <c r="M41" s="6"/>
      <c r="N41" s="6"/>
      <c r="O41" s="6"/>
      <c r="P41" s="6"/>
      <c r="Q41" s="6"/>
      <c r="R41" s="6"/>
      <c r="S41" s="6"/>
      <c r="T41" s="6"/>
      <c r="U41" s="6"/>
      <c r="V41" s="6"/>
      <c r="W41" s="6"/>
      <c r="X41" s="6"/>
      <c r="Y41" s="6"/>
      <c r="Z41" s="8"/>
    </row>
    <row r="42" spans="1:27">
      <c r="A42" s="98"/>
      <c r="B42" s="99"/>
      <c r="C42" s="53"/>
      <c r="D42" s="54"/>
      <c r="E42" s="13"/>
      <c r="F42" s="6"/>
      <c r="G42" s="6"/>
      <c r="H42" s="6"/>
      <c r="I42" s="6"/>
      <c r="J42" s="6"/>
      <c r="K42" s="6"/>
      <c r="L42" s="6"/>
      <c r="M42" s="6"/>
      <c r="N42" s="6"/>
      <c r="O42" s="6"/>
      <c r="P42" s="6"/>
      <c r="Q42" s="6"/>
      <c r="R42" s="6"/>
      <c r="S42" s="6"/>
      <c r="T42" s="6"/>
      <c r="U42" s="6"/>
      <c r="V42" s="6"/>
      <c r="W42" s="6"/>
      <c r="X42" s="6"/>
      <c r="Y42" s="6"/>
      <c r="Z42" s="7"/>
    </row>
    <row r="43" spans="1:27">
      <c r="A43" s="98"/>
      <c r="B43" s="99"/>
      <c r="C43" s="53"/>
      <c r="D43" s="54"/>
      <c r="E43" s="13"/>
      <c r="F43" s="6"/>
      <c r="G43" s="6"/>
      <c r="H43" s="6"/>
      <c r="I43" s="6"/>
      <c r="J43" s="6"/>
      <c r="K43" s="6"/>
      <c r="L43" s="6"/>
      <c r="M43" s="6"/>
      <c r="N43" s="6"/>
      <c r="O43" s="6"/>
      <c r="P43" s="6"/>
      <c r="Q43" s="6"/>
      <c r="R43" s="6"/>
      <c r="S43" s="6"/>
      <c r="T43" s="6"/>
      <c r="U43" s="6"/>
      <c r="V43" s="6"/>
      <c r="W43" s="6"/>
      <c r="X43" s="6"/>
      <c r="Y43" s="6"/>
      <c r="Z43" s="7"/>
    </row>
    <row r="44" spans="1:27">
      <c r="A44" s="98"/>
      <c r="B44" s="99"/>
      <c r="C44" s="53"/>
      <c r="D44" s="54"/>
      <c r="E44" s="13"/>
      <c r="F44" s="6"/>
      <c r="G44" s="6"/>
      <c r="H44" s="6"/>
      <c r="I44" s="6"/>
      <c r="J44" s="6"/>
      <c r="K44" s="66" t="s">
        <v>59</v>
      </c>
      <c r="L44" s="66"/>
      <c r="M44" s="66"/>
      <c r="N44" s="66"/>
      <c r="O44" s="66"/>
      <c r="P44" s="66"/>
      <c r="Q44" s="66"/>
      <c r="R44" s="66"/>
      <c r="S44" s="66"/>
      <c r="T44" s="66"/>
      <c r="U44" s="66"/>
      <c r="V44" s="66"/>
      <c r="W44" s="66"/>
      <c r="X44" s="66"/>
      <c r="Y44" s="66"/>
      <c r="Z44" s="67"/>
    </row>
    <row r="45" spans="1:27" s="1" customFormat="1">
      <c r="A45" s="102"/>
      <c r="B45" s="103"/>
      <c r="C45" s="109"/>
      <c r="D45" s="110"/>
      <c r="E45" s="14"/>
      <c r="F45" s="15"/>
      <c r="G45" s="15"/>
      <c r="H45" s="15"/>
      <c r="I45" s="15"/>
      <c r="J45" s="15"/>
      <c r="K45" s="64" t="s">
        <v>2</v>
      </c>
      <c r="L45" s="64"/>
      <c r="M45" s="64"/>
      <c r="N45" s="64"/>
      <c r="O45" s="64"/>
      <c r="P45" s="64"/>
      <c r="Q45" s="64"/>
      <c r="R45" s="64"/>
      <c r="S45" s="64"/>
      <c r="T45" s="64"/>
      <c r="U45" s="64"/>
      <c r="V45" s="64"/>
      <c r="W45" s="64"/>
      <c r="X45" s="64"/>
      <c r="Y45" s="64"/>
      <c r="Z45" s="6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23">
        <f>DATE('1'!AD18,'1'!AD20+10,1)</f>
        <v>44197</v>
      </c>
      <c r="B1" s="123"/>
      <c r="C1" s="123"/>
      <c r="D1" s="123"/>
      <c r="E1" s="123"/>
      <c r="F1" s="123"/>
      <c r="G1" s="123"/>
      <c r="H1" s="123"/>
      <c r="I1" s="43"/>
      <c r="J1" s="43"/>
      <c r="K1" s="124">
        <f>DATE(YEAR(A1),MONTH(A1)-1,1)</f>
        <v>44166</v>
      </c>
      <c r="L1" s="124"/>
      <c r="M1" s="124"/>
      <c r="N1" s="124"/>
      <c r="O1" s="124"/>
      <c r="P1" s="124"/>
      <c r="Q1" s="124"/>
      <c r="S1" s="124">
        <f>DATE(YEAR(A1),MONTH(A1)+1,1)</f>
        <v>44228</v>
      </c>
      <c r="T1" s="124"/>
      <c r="U1" s="124"/>
      <c r="V1" s="124"/>
      <c r="W1" s="124"/>
      <c r="X1" s="124"/>
      <c r="Y1" s="124"/>
    </row>
    <row r="2" spans="1:27" s="3" customFormat="1" ht="11.25" customHeight="1">
      <c r="A2" s="123"/>
      <c r="B2" s="123"/>
      <c r="C2" s="123"/>
      <c r="D2" s="123"/>
      <c r="E2" s="123"/>
      <c r="F2" s="123"/>
      <c r="G2" s="123"/>
      <c r="H2" s="123"/>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23"/>
      <c r="B3" s="123"/>
      <c r="C3" s="123"/>
      <c r="D3" s="123"/>
      <c r="E3" s="123"/>
      <c r="F3" s="123"/>
      <c r="G3" s="123"/>
      <c r="H3" s="123"/>
      <c r="I3" s="43"/>
      <c r="J3" s="43"/>
      <c r="K3" s="17" t="str">
        <f t="shared" ref="K3:Q8" si="0">IF(MONTH($K$1)&lt;&gt;MONTH($K$1-(WEEKDAY($K$1,1)-(start_day-1))-IF((WEEKDAY($K$1,1)-(start_day-1))&lt;=0,7,0)+(ROW(K3)-ROW($K$3))*7+(COLUMN(K3)-COLUMN($K$3)+1)),"",$K$1-(WEEKDAY($K$1,1)-(start_day-1))-IF((WEEKDAY($K$1,1)-(start_day-1))&lt;=0,7,0)+(ROW(K3)-ROW($K$3))*7+(COLUMN(K3)-COLUMN($K$3)+1))</f>
        <v/>
      </c>
      <c r="L3" s="17" t="str">
        <f t="shared" si="0"/>
        <v/>
      </c>
      <c r="M3" s="17">
        <f t="shared" si="0"/>
        <v>44166</v>
      </c>
      <c r="N3" s="17">
        <f t="shared" si="0"/>
        <v>44167</v>
      </c>
      <c r="O3" s="17">
        <f t="shared" si="0"/>
        <v>44168</v>
      </c>
      <c r="P3" s="17">
        <f t="shared" si="0"/>
        <v>44169</v>
      </c>
      <c r="Q3" s="17">
        <f t="shared" si="0"/>
        <v>44170</v>
      </c>
      <c r="R3" s="3"/>
      <c r="S3" s="17" t="str">
        <f t="shared" ref="S3:Y8" si="1">IF(MONTH($S$1)&lt;&gt;MONTH($S$1-(WEEKDAY($S$1,1)-(start_day-1))-IF((WEEKDAY($S$1,1)-(start_day-1))&lt;=0,7,0)+(ROW(S3)-ROW($S$3))*7+(COLUMN(S3)-COLUMN($S$3)+1)),"",$S$1-(WEEKDAY($S$1,1)-(start_day-1))-IF((WEEKDAY($S$1,1)-(start_day-1))&lt;=0,7,0)+(ROW(S3)-ROW($S$3))*7+(COLUMN(S3)-COLUMN($S$3)+1))</f>
        <v/>
      </c>
      <c r="T3" s="17">
        <f t="shared" si="1"/>
        <v>44228</v>
      </c>
      <c r="U3" s="17">
        <f t="shared" si="1"/>
        <v>44229</v>
      </c>
      <c r="V3" s="17">
        <f t="shared" si="1"/>
        <v>44230</v>
      </c>
      <c r="W3" s="17">
        <f t="shared" si="1"/>
        <v>44231</v>
      </c>
      <c r="X3" s="17">
        <f t="shared" si="1"/>
        <v>44232</v>
      </c>
      <c r="Y3" s="17">
        <f t="shared" si="1"/>
        <v>44233</v>
      </c>
    </row>
    <row r="4" spans="1:27" s="4" customFormat="1" ht="9" customHeight="1">
      <c r="A4" s="123"/>
      <c r="B4" s="123"/>
      <c r="C4" s="123"/>
      <c r="D4" s="123"/>
      <c r="E4" s="123"/>
      <c r="F4" s="123"/>
      <c r="G4" s="123"/>
      <c r="H4" s="123"/>
      <c r="I4" s="43"/>
      <c r="J4" s="43"/>
      <c r="K4" s="17">
        <f t="shared" si="0"/>
        <v>44171</v>
      </c>
      <c r="L4" s="17">
        <f t="shared" si="0"/>
        <v>44172</v>
      </c>
      <c r="M4" s="17">
        <f t="shared" si="0"/>
        <v>44173</v>
      </c>
      <c r="N4" s="17">
        <f t="shared" si="0"/>
        <v>44174</v>
      </c>
      <c r="O4" s="17">
        <f t="shared" si="0"/>
        <v>44175</v>
      </c>
      <c r="P4" s="17">
        <f t="shared" si="0"/>
        <v>44176</v>
      </c>
      <c r="Q4" s="17">
        <f t="shared" si="0"/>
        <v>44177</v>
      </c>
      <c r="R4" s="3"/>
      <c r="S4" s="17">
        <f t="shared" si="1"/>
        <v>44234</v>
      </c>
      <c r="T4" s="17">
        <f t="shared" si="1"/>
        <v>44235</v>
      </c>
      <c r="U4" s="17">
        <f t="shared" si="1"/>
        <v>44236</v>
      </c>
      <c r="V4" s="17">
        <f t="shared" si="1"/>
        <v>44237</v>
      </c>
      <c r="W4" s="17">
        <f t="shared" si="1"/>
        <v>44238</v>
      </c>
      <c r="X4" s="17">
        <f t="shared" si="1"/>
        <v>44239</v>
      </c>
      <c r="Y4" s="17">
        <f t="shared" si="1"/>
        <v>44240</v>
      </c>
    </row>
    <row r="5" spans="1:27" s="4" customFormat="1" ht="9" customHeight="1">
      <c r="A5" s="123"/>
      <c r="B5" s="123"/>
      <c r="C5" s="123"/>
      <c r="D5" s="123"/>
      <c r="E5" s="123"/>
      <c r="F5" s="123"/>
      <c r="G5" s="123"/>
      <c r="H5" s="123"/>
      <c r="I5" s="43"/>
      <c r="J5" s="43"/>
      <c r="K5" s="17">
        <f t="shared" si="0"/>
        <v>44178</v>
      </c>
      <c r="L5" s="17">
        <f t="shared" si="0"/>
        <v>44179</v>
      </c>
      <c r="M5" s="17">
        <f t="shared" si="0"/>
        <v>44180</v>
      </c>
      <c r="N5" s="17">
        <f t="shared" si="0"/>
        <v>44181</v>
      </c>
      <c r="O5" s="17">
        <f t="shared" si="0"/>
        <v>44182</v>
      </c>
      <c r="P5" s="17">
        <f t="shared" si="0"/>
        <v>44183</v>
      </c>
      <c r="Q5" s="17">
        <f t="shared" si="0"/>
        <v>44184</v>
      </c>
      <c r="R5" s="3"/>
      <c r="S5" s="17">
        <f t="shared" si="1"/>
        <v>44241</v>
      </c>
      <c r="T5" s="17">
        <f t="shared" si="1"/>
        <v>44242</v>
      </c>
      <c r="U5" s="17">
        <f t="shared" si="1"/>
        <v>44243</v>
      </c>
      <c r="V5" s="17">
        <f t="shared" si="1"/>
        <v>44244</v>
      </c>
      <c r="W5" s="17">
        <f t="shared" si="1"/>
        <v>44245</v>
      </c>
      <c r="X5" s="17">
        <f t="shared" si="1"/>
        <v>44246</v>
      </c>
      <c r="Y5" s="17">
        <f t="shared" si="1"/>
        <v>44247</v>
      </c>
    </row>
    <row r="6" spans="1:27" s="4" customFormat="1" ht="9" customHeight="1">
      <c r="A6" s="123"/>
      <c r="B6" s="123"/>
      <c r="C6" s="123"/>
      <c r="D6" s="123"/>
      <c r="E6" s="123"/>
      <c r="F6" s="123"/>
      <c r="G6" s="123"/>
      <c r="H6" s="123"/>
      <c r="I6" s="43"/>
      <c r="J6" s="43"/>
      <c r="K6" s="17">
        <f t="shared" si="0"/>
        <v>44185</v>
      </c>
      <c r="L6" s="17">
        <f t="shared" si="0"/>
        <v>44186</v>
      </c>
      <c r="M6" s="17">
        <f t="shared" si="0"/>
        <v>44187</v>
      </c>
      <c r="N6" s="17">
        <f t="shared" si="0"/>
        <v>44188</v>
      </c>
      <c r="O6" s="17">
        <f t="shared" si="0"/>
        <v>44189</v>
      </c>
      <c r="P6" s="17">
        <f t="shared" si="0"/>
        <v>44190</v>
      </c>
      <c r="Q6" s="17">
        <f t="shared" si="0"/>
        <v>44191</v>
      </c>
      <c r="R6" s="3"/>
      <c r="S6" s="17">
        <f t="shared" si="1"/>
        <v>44248</v>
      </c>
      <c r="T6" s="17">
        <f t="shared" si="1"/>
        <v>44249</v>
      </c>
      <c r="U6" s="17">
        <f t="shared" si="1"/>
        <v>44250</v>
      </c>
      <c r="V6" s="17">
        <f t="shared" si="1"/>
        <v>44251</v>
      </c>
      <c r="W6" s="17">
        <f t="shared" si="1"/>
        <v>44252</v>
      </c>
      <c r="X6" s="17">
        <f t="shared" si="1"/>
        <v>44253</v>
      </c>
      <c r="Y6" s="17">
        <f t="shared" si="1"/>
        <v>44254</v>
      </c>
    </row>
    <row r="7" spans="1:27" s="4" customFormat="1" ht="9" customHeight="1">
      <c r="A7" s="123"/>
      <c r="B7" s="123"/>
      <c r="C7" s="123"/>
      <c r="D7" s="123"/>
      <c r="E7" s="123"/>
      <c r="F7" s="123"/>
      <c r="G7" s="123"/>
      <c r="H7" s="123"/>
      <c r="I7" s="43"/>
      <c r="J7" s="43"/>
      <c r="K7" s="17">
        <f t="shared" si="0"/>
        <v>44192</v>
      </c>
      <c r="L7" s="17">
        <f t="shared" si="0"/>
        <v>44193</v>
      </c>
      <c r="M7" s="17">
        <f t="shared" si="0"/>
        <v>44194</v>
      </c>
      <c r="N7" s="17">
        <f t="shared" si="0"/>
        <v>44195</v>
      </c>
      <c r="O7" s="17">
        <f t="shared" si="0"/>
        <v>44196</v>
      </c>
      <c r="P7" s="17" t="str">
        <f t="shared" si="0"/>
        <v/>
      </c>
      <c r="Q7" s="17" t="str">
        <f t="shared" si="0"/>
        <v/>
      </c>
      <c r="R7" s="3"/>
      <c r="S7" s="17">
        <f t="shared" si="1"/>
        <v>44255</v>
      </c>
      <c r="T7" s="17" t="str">
        <f t="shared" si="1"/>
        <v/>
      </c>
      <c r="U7" s="17" t="str">
        <f t="shared" si="1"/>
        <v/>
      </c>
      <c r="V7" s="17" t="str">
        <f t="shared" si="1"/>
        <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25">
        <f>A10</f>
        <v>44192</v>
      </c>
      <c r="B9" s="126"/>
      <c r="C9" s="126">
        <f>C10</f>
        <v>44193</v>
      </c>
      <c r="D9" s="126"/>
      <c r="E9" s="126">
        <f>E10</f>
        <v>44194</v>
      </c>
      <c r="F9" s="126"/>
      <c r="G9" s="126">
        <f>G10</f>
        <v>44195</v>
      </c>
      <c r="H9" s="126"/>
      <c r="I9" s="126">
        <f>I10</f>
        <v>44196</v>
      </c>
      <c r="J9" s="126"/>
      <c r="K9" s="126">
        <f>K10</f>
        <v>44197</v>
      </c>
      <c r="L9" s="126"/>
      <c r="M9" s="126"/>
      <c r="N9" s="126"/>
      <c r="O9" s="126"/>
      <c r="P9" s="126"/>
      <c r="Q9" s="126"/>
      <c r="R9" s="126"/>
      <c r="S9" s="126">
        <f>S10</f>
        <v>44198</v>
      </c>
      <c r="T9" s="126"/>
      <c r="U9" s="126"/>
      <c r="V9" s="126"/>
      <c r="W9" s="126"/>
      <c r="X9" s="126"/>
      <c r="Y9" s="126"/>
      <c r="Z9" s="127"/>
    </row>
    <row r="10" spans="1:27" s="1" customFormat="1" ht="18">
      <c r="A10" s="46">
        <f>$A$1-(WEEKDAY($A$1,1)-(start_day-1))-IF((WEEKDAY($A$1,1)-(start_day-1))&lt;=0,7,0)+1</f>
        <v>44192</v>
      </c>
      <c r="B10" s="47"/>
      <c r="C10" s="44">
        <f>A10+1</f>
        <v>44193</v>
      </c>
      <c r="D10" s="45"/>
      <c r="E10" s="44">
        <f>C10+1</f>
        <v>44194</v>
      </c>
      <c r="F10" s="45"/>
      <c r="G10" s="44">
        <f>E10+1</f>
        <v>44195</v>
      </c>
      <c r="H10" s="45"/>
      <c r="I10" s="44">
        <f>G10+1</f>
        <v>44196</v>
      </c>
      <c r="J10" s="45"/>
      <c r="K10" s="115">
        <f>I10+1</f>
        <v>44197</v>
      </c>
      <c r="L10" s="116"/>
      <c r="M10" s="117"/>
      <c r="N10" s="117"/>
      <c r="O10" s="117"/>
      <c r="P10" s="117"/>
      <c r="Q10" s="117"/>
      <c r="R10" s="118"/>
      <c r="S10" s="119">
        <f>K10+1</f>
        <v>44198</v>
      </c>
      <c r="T10" s="120"/>
      <c r="U10" s="121"/>
      <c r="V10" s="121"/>
      <c r="W10" s="121"/>
      <c r="X10" s="121"/>
      <c r="Y10" s="121"/>
      <c r="Z10" s="122"/>
    </row>
    <row r="11" spans="1:27" s="1" customFormat="1">
      <c r="A11" s="98"/>
      <c r="B11" s="99"/>
      <c r="C11" s="53"/>
      <c r="D11" s="54"/>
      <c r="E11" s="53"/>
      <c r="F11" s="54"/>
      <c r="G11" s="53"/>
      <c r="H11" s="54"/>
      <c r="I11" s="53"/>
      <c r="J11" s="54"/>
      <c r="K11" s="53"/>
      <c r="L11" s="113"/>
      <c r="M11" s="113"/>
      <c r="N11" s="113"/>
      <c r="O11" s="113"/>
      <c r="P11" s="113"/>
      <c r="Q11" s="113"/>
      <c r="R11" s="54"/>
      <c r="S11" s="98"/>
      <c r="T11" s="99"/>
      <c r="U11" s="99"/>
      <c r="V11" s="99"/>
      <c r="W11" s="99"/>
      <c r="X11" s="99"/>
      <c r="Y11" s="99"/>
      <c r="Z11" s="114"/>
    </row>
    <row r="12" spans="1:27" s="1" customFormat="1">
      <c r="A12" s="98"/>
      <c r="B12" s="99"/>
      <c r="C12" s="53"/>
      <c r="D12" s="54"/>
      <c r="E12" s="53"/>
      <c r="F12" s="54"/>
      <c r="G12" s="53"/>
      <c r="H12" s="54"/>
      <c r="I12" s="53"/>
      <c r="J12" s="54"/>
      <c r="K12" s="53"/>
      <c r="L12" s="113"/>
      <c r="M12" s="113"/>
      <c r="N12" s="113"/>
      <c r="O12" s="113"/>
      <c r="P12" s="113"/>
      <c r="Q12" s="113"/>
      <c r="R12" s="54"/>
      <c r="S12" s="98"/>
      <c r="T12" s="99"/>
      <c r="U12" s="99"/>
      <c r="V12" s="99"/>
      <c r="W12" s="99"/>
      <c r="X12" s="99"/>
      <c r="Y12" s="99"/>
      <c r="Z12" s="114"/>
    </row>
    <row r="13" spans="1:27" s="1" customFormat="1">
      <c r="A13" s="98"/>
      <c r="B13" s="99"/>
      <c r="C13" s="53"/>
      <c r="D13" s="54"/>
      <c r="E13" s="53"/>
      <c r="F13" s="54"/>
      <c r="G13" s="53"/>
      <c r="H13" s="54"/>
      <c r="I13" s="53"/>
      <c r="J13" s="54"/>
      <c r="K13" s="53"/>
      <c r="L13" s="113"/>
      <c r="M13" s="113"/>
      <c r="N13" s="113"/>
      <c r="O13" s="113"/>
      <c r="P13" s="113"/>
      <c r="Q13" s="113"/>
      <c r="R13" s="54"/>
      <c r="S13" s="98"/>
      <c r="T13" s="99"/>
      <c r="U13" s="99"/>
      <c r="V13" s="99"/>
      <c r="W13" s="99"/>
      <c r="X13" s="99"/>
      <c r="Y13" s="99"/>
      <c r="Z13" s="114"/>
    </row>
    <row r="14" spans="1:27" s="1" customFormat="1">
      <c r="A14" s="98"/>
      <c r="B14" s="99"/>
      <c r="C14" s="53"/>
      <c r="D14" s="54"/>
      <c r="E14" s="53"/>
      <c r="F14" s="54"/>
      <c r="G14" s="53"/>
      <c r="H14" s="54"/>
      <c r="I14" s="53"/>
      <c r="J14" s="54"/>
      <c r="K14" s="53"/>
      <c r="L14" s="113"/>
      <c r="M14" s="113"/>
      <c r="N14" s="113"/>
      <c r="O14" s="113"/>
      <c r="P14" s="113"/>
      <c r="Q14" s="113"/>
      <c r="R14" s="54"/>
      <c r="S14" s="98"/>
      <c r="T14" s="99"/>
      <c r="U14" s="99"/>
      <c r="V14" s="99"/>
      <c r="W14" s="99"/>
      <c r="X14" s="99"/>
      <c r="Y14" s="99"/>
      <c r="Z14" s="114"/>
    </row>
    <row r="15" spans="1:27" s="2" customFormat="1" ht="13.15" customHeight="1">
      <c r="A15" s="102"/>
      <c r="B15" s="103"/>
      <c r="C15" s="109"/>
      <c r="D15" s="110"/>
      <c r="E15" s="109"/>
      <c r="F15" s="110"/>
      <c r="G15" s="109"/>
      <c r="H15" s="110"/>
      <c r="I15" s="109"/>
      <c r="J15" s="110"/>
      <c r="K15" s="109"/>
      <c r="L15" s="112"/>
      <c r="M15" s="112"/>
      <c r="N15" s="112"/>
      <c r="O15" s="112"/>
      <c r="P15" s="112"/>
      <c r="Q15" s="112"/>
      <c r="R15" s="110"/>
      <c r="S15" s="102"/>
      <c r="T15" s="103"/>
      <c r="U15" s="103"/>
      <c r="V15" s="103"/>
      <c r="W15" s="103"/>
      <c r="X15" s="103"/>
      <c r="Y15" s="103"/>
      <c r="Z15" s="111"/>
      <c r="AA15" s="1"/>
    </row>
    <row r="16" spans="1:27" s="1" customFormat="1" ht="18">
      <c r="A16" s="46">
        <f>S10+1</f>
        <v>44199</v>
      </c>
      <c r="B16" s="47"/>
      <c r="C16" s="44">
        <f>A16+1</f>
        <v>44200</v>
      </c>
      <c r="D16" s="45"/>
      <c r="E16" s="44">
        <f>C16+1</f>
        <v>44201</v>
      </c>
      <c r="F16" s="45"/>
      <c r="G16" s="44">
        <f>E16+1</f>
        <v>44202</v>
      </c>
      <c r="H16" s="45"/>
      <c r="I16" s="44">
        <f>G16+1</f>
        <v>44203</v>
      </c>
      <c r="J16" s="45"/>
      <c r="K16" s="115">
        <f>I16+1</f>
        <v>44204</v>
      </c>
      <c r="L16" s="116"/>
      <c r="M16" s="117"/>
      <c r="N16" s="117"/>
      <c r="O16" s="117"/>
      <c r="P16" s="117"/>
      <c r="Q16" s="117"/>
      <c r="R16" s="118"/>
      <c r="S16" s="119">
        <f>K16+1</f>
        <v>44205</v>
      </c>
      <c r="T16" s="120"/>
      <c r="U16" s="121"/>
      <c r="V16" s="121"/>
      <c r="W16" s="121"/>
      <c r="X16" s="121"/>
      <c r="Y16" s="121"/>
      <c r="Z16" s="122"/>
    </row>
    <row r="17" spans="1:27" s="1" customFormat="1">
      <c r="A17" s="98"/>
      <c r="B17" s="99"/>
      <c r="C17" s="53"/>
      <c r="D17" s="54"/>
      <c r="E17" s="53"/>
      <c r="F17" s="54"/>
      <c r="G17" s="53"/>
      <c r="H17" s="54"/>
      <c r="I17" s="53"/>
      <c r="J17" s="54"/>
      <c r="K17" s="53"/>
      <c r="L17" s="113"/>
      <c r="M17" s="113"/>
      <c r="N17" s="113"/>
      <c r="O17" s="113"/>
      <c r="P17" s="113"/>
      <c r="Q17" s="113"/>
      <c r="R17" s="54"/>
      <c r="S17" s="98"/>
      <c r="T17" s="99"/>
      <c r="U17" s="99"/>
      <c r="V17" s="99"/>
      <c r="W17" s="99"/>
      <c r="X17" s="99"/>
      <c r="Y17" s="99"/>
      <c r="Z17" s="114"/>
    </row>
    <row r="18" spans="1:27" s="1" customFormat="1">
      <c r="A18" s="98"/>
      <c r="B18" s="99"/>
      <c r="C18" s="53"/>
      <c r="D18" s="54"/>
      <c r="E18" s="53"/>
      <c r="F18" s="54"/>
      <c r="G18" s="53"/>
      <c r="H18" s="54"/>
      <c r="I18" s="53"/>
      <c r="J18" s="54"/>
      <c r="K18" s="53"/>
      <c r="L18" s="113"/>
      <c r="M18" s="113"/>
      <c r="N18" s="113"/>
      <c r="O18" s="113"/>
      <c r="P18" s="113"/>
      <c r="Q18" s="113"/>
      <c r="R18" s="54"/>
      <c r="S18" s="98"/>
      <c r="T18" s="99"/>
      <c r="U18" s="99"/>
      <c r="V18" s="99"/>
      <c r="W18" s="99"/>
      <c r="X18" s="99"/>
      <c r="Y18" s="99"/>
      <c r="Z18" s="114"/>
    </row>
    <row r="19" spans="1:27" s="1" customFormat="1">
      <c r="A19" s="98"/>
      <c r="B19" s="99"/>
      <c r="C19" s="53"/>
      <c r="D19" s="54"/>
      <c r="E19" s="53"/>
      <c r="F19" s="54"/>
      <c r="G19" s="53"/>
      <c r="H19" s="54"/>
      <c r="I19" s="53"/>
      <c r="J19" s="54"/>
      <c r="K19" s="53"/>
      <c r="L19" s="113"/>
      <c r="M19" s="113"/>
      <c r="N19" s="113"/>
      <c r="O19" s="113"/>
      <c r="P19" s="113"/>
      <c r="Q19" s="113"/>
      <c r="R19" s="54"/>
      <c r="S19" s="98"/>
      <c r="T19" s="99"/>
      <c r="U19" s="99"/>
      <c r="V19" s="99"/>
      <c r="W19" s="99"/>
      <c r="X19" s="99"/>
      <c r="Y19" s="99"/>
      <c r="Z19" s="114"/>
    </row>
    <row r="20" spans="1:27" s="1" customFormat="1">
      <c r="A20" s="98"/>
      <c r="B20" s="99"/>
      <c r="C20" s="53"/>
      <c r="D20" s="54"/>
      <c r="E20" s="53"/>
      <c r="F20" s="54"/>
      <c r="G20" s="53"/>
      <c r="H20" s="54"/>
      <c r="I20" s="53"/>
      <c r="J20" s="54"/>
      <c r="K20" s="53"/>
      <c r="L20" s="113"/>
      <c r="M20" s="113"/>
      <c r="N20" s="113"/>
      <c r="O20" s="113"/>
      <c r="P20" s="113"/>
      <c r="Q20" s="113"/>
      <c r="R20" s="54"/>
      <c r="S20" s="98"/>
      <c r="T20" s="99"/>
      <c r="U20" s="99"/>
      <c r="V20" s="99"/>
      <c r="W20" s="99"/>
      <c r="X20" s="99"/>
      <c r="Y20" s="99"/>
      <c r="Z20" s="114"/>
    </row>
    <row r="21" spans="1:27" s="2" customFormat="1" ht="13.15" customHeight="1">
      <c r="A21" s="102"/>
      <c r="B21" s="103"/>
      <c r="C21" s="109"/>
      <c r="D21" s="110"/>
      <c r="E21" s="109"/>
      <c r="F21" s="110"/>
      <c r="G21" s="109"/>
      <c r="H21" s="110"/>
      <c r="I21" s="109"/>
      <c r="J21" s="110"/>
      <c r="K21" s="109"/>
      <c r="L21" s="112"/>
      <c r="M21" s="112"/>
      <c r="N21" s="112"/>
      <c r="O21" s="112"/>
      <c r="P21" s="112"/>
      <c r="Q21" s="112"/>
      <c r="R21" s="110"/>
      <c r="S21" s="102"/>
      <c r="T21" s="103"/>
      <c r="U21" s="103"/>
      <c r="V21" s="103"/>
      <c r="W21" s="103"/>
      <c r="X21" s="103"/>
      <c r="Y21" s="103"/>
      <c r="Z21" s="111"/>
      <c r="AA21" s="1"/>
    </row>
    <row r="22" spans="1:27" s="1" customFormat="1" ht="18">
      <c r="A22" s="46">
        <f>S16+1</f>
        <v>44206</v>
      </c>
      <c r="B22" s="47"/>
      <c r="C22" s="44">
        <f>A22+1</f>
        <v>44207</v>
      </c>
      <c r="D22" s="45"/>
      <c r="E22" s="44">
        <f>C22+1</f>
        <v>44208</v>
      </c>
      <c r="F22" s="45"/>
      <c r="G22" s="44">
        <f>E22+1</f>
        <v>44209</v>
      </c>
      <c r="H22" s="45"/>
      <c r="I22" s="44">
        <f>G22+1</f>
        <v>44210</v>
      </c>
      <c r="J22" s="45"/>
      <c r="K22" s="115">
        <f>I22+1</f>
        <v>44211</v>
      </c>
      <c r="L22" s="116"/>
      <c r="M22" s="117"/>
      <c r="N22" s="117"/>
      <c r="O22" s="117"/>
      <c r="P22" s="117"/>
      <c r="Q22" s="117"/>
      <c r="R22" s="118"/>
      <c r="S22" s="119">
        <f>K22+1</f>
        <v>44212</v>
      </c>
      <c r="T22" s="120"/>
      <c r="U22" s="121"/>
      <c r="V22" s="121"/>
      <c r="W22" s="121"/>
      <c r="X22" s="121"/>
      <c r="Y22" s="121"/>
      <c r="Z22" s="122"/>
    </row>
    <row r="23" spans="1:27" s="1" customFormat="1">
      <c r="A23" s="98"/>
      <c r="B23" s="99"/>
      <c r="C23" s="53"/>
      <c r="D23" s="54"/>
      <c r="E23" s="53"/>
      <c r="F23" s="54"/>
      <c r="G23" s="53"/>
      <c r="H23" s="54"/>
      <c r="I23" s="53"/>
      <c r="J23" s="54"/>
      <c r="K23" s="53"/>
      <c r="L23" s="113"/>
      <c r="M23" s="113"/>
      <c r="N23" s="113"/>
      <c r="O23" s="113"/>
      <c r="P23" s="113"/>
      <c r="Q23" s="113"/>
      <c r="R23" s="54"/>
      <c r="S23" s="98"/>
      <c r="T23" s="99"/>
      <c r="U23" s="99"/>
      <c r="V23" s="99"/>
      <c r="W23" s="99"/>
      <c r="X23" s="99"/>
      <c r="Y23" s="99"/>
      <c r="Z23" s="114"/>
    </row>
    <row r="24" spans="1:27" s="1" customFormat="1">
      <c r="A24" s="98"/>
      <c r="B24" s="99"/>
      <c r="C24" s="53"/>
      <c r="D24" s="54"/>
      <c r="E24" s="53"/>
      <c r="F24" s="54"/>
      <c r="G24" s="53"/>
      <c r="H24" s="54"/>
      <c r="I24" s="53"/>
      <c r="J24" s="54"/>
      <c r="K24" s="53"/>
      <c r="L24" s="113"/>
      <c r="M24" s="113"/>
      <c r="N24" s="113"/>
      <c r="O24" s="113"/>
      <c r="P24" s="113"/>
      <c r="Q24" s="113"/>
      <c r="R24" s="54"/>
      <c r="S24" s="98"/>
      <c r="T24" s="99"/>
      <c r="U24" s="99"/>
      <c r="V24" s="99"/>
      <c r="W24" s="99"/>
      <c r="X24" s="99"/>
      <c r="Y24" s="99"/>
      <c r="Z24" s="114"/>
    </row>
    <row r="25" spans="1:27" s="1" customFormat="1">
      <c r="A25" s="98"/>
      <c r="B25" s="99"/>
      <c r="C25" s="53"/>
      <c r="D25" s="54"/>
      <c r="E25" s="53"/>
      <c r="F25" s="54"/>
      <c r="G25" s="53"/>
      <c r="H25" s="54"/>
      <c r="I25" s="53"/>
      <c r="J25" s="54"/>
      <c r="K25" s="53"/>
      <c r="L25" s="113"/>
      <c r="M25" s="113"/>
      <c r="N25" s="113"/>
      <c r="O25" s="113"/>
      <c r="P25" s="113"/>
      <c r="Q25" s="113"/>
      <c r="R25" s="54"/>
      <c r="S25" s="98"/>
      <c r="T25" s="99"/>
      <c r="U25" s="99"/>
      <c r="V25" s="99"/>
      <c r="W25" s="99"/>
      <c r="X25" s="99"/>
      <c r="Y25" s="99"/>
      <c r="Z25" s="114"/>
    </row>
    <row r="26" spans="1:27" s="1" customFormat="1">
      <c r="A26" s="98"/>
      <c r="B26" s="99"/>
      <c r="C26" s="53"/>
      <c r="D26" s="54"/>
      <c r="E26" s="53"/>
      <c r="F26" s="54"/>
      <c r="G26" s="53"/>
      <c r="H26" s="54"/>
      <c r="I26" s="53"/>
      <c r="J26" s="54"/>
      <c r="K26" s="53"/>
      <c r="L26" s="113"/>
      <c r="M26" s="113"/>
      <c r="N26" s="113"/>
      <c r="O26" s="113"/>
      <c r="P26" s="113"/>
      <c r="Q26" s="113"/>
      <c r="R26" s="54"/>
      <c r="S26" s="98"/>
      <c r="T26" s="99"/>
      <c r="U26" s="99"/>
      <c r="V26" s="99"/>
      <c r="W26" s="99"/>
      <c r="X26" s="99"/>
      <c r="Y26" s="99"/>
      <c r="Z26" s="114"/>
    </row>
    <row r="27" spans="1:27" s="2" customFormat="1">
      <c r="A27" s="102"/>
      <c r="B27" s="103"/>
      <c r="C27" s="109"/>
      <c r="D27" s="110"/>
      <c r="E27" s="109"/>
      <c r="F27" s="110"/>
      <c r="G27" s="109"/>
      <c r="H27" s="110"/>
      <c r="I27" s="109"/>
      <c r="J27" s="110"/>
      <c r="K27" s="109"/>
      <c r="L27" s="112"/>
      <c r="M27" s="112"/>
      <c r="N27" s="112"/>
      <c r="O27" s="112"/>
      <c r="P27" s="112"/>
      <c r="Q27" s="112"/>
      <c r="R27" s="110"/>
      <c r="S27" s="102"/>
      <c r="T27" s="103"/>
      <c r="U27" s="103"/>
      <c r="V27" s="103"/>
      <c r="W27" s="103"/>
      <c r="X27" s="103"/>
      <c r="Y27" s="103"/>
      <c r="Z27" s="111"/>
      <c r="AA27" s="1"/>
    </row>
    <row r="28" spans="1:27" s="1" customFormat="1" ht="18">
      <c r="A28" s="46">
        <f>S22+1</f>
        <v>44213</v>
      </c>
      <c r="B28" s="47"/>
      <c r="C28" s="44">
        <f>A28+1</f>
        <v>44214</v>
      </c>
      <c r="D28" s="45"/>
      <c r="E28" s="44">
        <f>C28+1</f>
        <v>44215</v>
      </c>
      <c r="F28" s="45"/>
      <c r="G28" s="44">
        <f>E28+1</f>
        <v>44216</v>
      </c>
      <c r="H28" s="45"/>
      <c r="I28" s="44">
        <f>G28+1</f>
        <v>44217</v>
      </c>
      <c r="J28" s="45"/>
      <c r="K28" s="115">
        <f>I28+1</f>
        <v>44218</v>
      </c>
      <c r="L28" s="116"/>
      <c r="M28" s="117"/>
      <c r="N28" s="117"/>
      <c r="O28" s="117"/>
      <c r="P28" s="117"/>
      <c r="Q28" s="117"/>
      <c r="R28" s="118"/>
      <c r="S28" s="119">
        <f>K28+1</f>
        <v>44219</v>
      </c>
      <c r="T28" s="120"/>
      <c r="U28" s="121"/>
      <c r="V28" s="121"/>
      <c r="W28" s="121"/>
      <c r="X28" s="121"/>
      <c r="Y28" s="121"/>
      <c r="Z28" s="122"/>
    </row>
    <row r="29" spans="1:27" s="1" customFormat="1">
      <c r="A29" s="98"/>
      <c r="B29" s="99"/>
      <c r="C29" s="53"/>
      <c r="D29" s="54"/>
      <c r="E29" s="53"/>
      <c r="F29" s="54"/>
      <c r="G29" s="53"/>
      <c r="H29" s="54"/>
      <c r="I29" s="53"/>
      <c r="J29" s="54"/>
      <c r="K29" s="53"/>
      <c r="L29" s="113"/>
      <c r="M29" s="113"/>
      <c r="N29" s="113"/>
      <c r="O29" s="113"/>
      <c r="P29" s="113"/>
      <c r="Q29" s="113"/>
      <c r="R29" s="54"/>
      <c r="S29" s="98"/>
      <c r="T29" s="99"/>
      <c r="U29" s="99"/>
      <c r="V29" s="99"/>
      <c r="W29" s="99"/>
      <c r="X29" s="99"/>
      <c r="Y29" s="99"/>
      <c r="Z29" s="114"/>
    </row>
    <row r="30" spans="1:27" s="1" customFormat="1">
      <c r="A30" s="98"/>
      <c r="B30" s="99"/>
      <c r="C30" s="53"/>
      <c r="D30" s="54"/>
      <c r="E30" s="53"/>
      <c r="F30" s="54"/>
      <c r="G30" s="53"/>
      <c r="H30" s="54"/>
      <c r="I30" s="53"/>
      <c r="J30" s="54"/>
      <c r="K30" s="53"/>
      <c r="L30" s="113"/>
      <c r="M30" s="113"/>
      <c r="N30" s="113"/>
      <c r="O30" s="113"/>
      <c r="P30" s="113"/>
      <c r="Q30" s="113"/>
      <c r="R30" s="54"/>
      <c r="S30" s="98"/>
      <c r="T30" s="99"/>
      <c r="U30" s="99"/>
      <c r="V30" s="99"/>
      <c r="W30" s="99"/>
      <c r="X30" s="99"/>
      <c r="Y30" s="99"/>
      <c r="Z30" s="114"/>
    </row>
    <row r="31" spans="1:27" s="1" customFormat="1">
      <c r="A31" s="98"/>
      <c r="B31" s="99"/>
      <c r="C31" s="53"/>
      <c r="D31" s="54"/>
      <c r="E31" s="53"/>
      <c r="F31" s="54"/>
      <c r="G31" s="53"/>
      <c r="H31" s="54"/>
      <c r="I31" s="53"/>
      <c r="J31" s="54"/>
      <c r="K31" s="53"/>
      <c r="L31" s="113"/>
      <c r="M31" s="113"/>
      <c r="N31" s="113"/>
      <c r="O31" s="113"/>
      <c r="P31" s="113"/>
      <c r="Q31" s="113"/>
      <c r="R31" s="54"/>
      <c r="S31" s="98"/>
      <c r="T31" s="99"/>
      <c r="U31" s="99"/>
      <c r="V31" s="99"/>
      <c r="W31" s="99"/>
      <c r="X31" s="99"/>
      <c r="Y31" s="99"/>
      <c r="Z31" s="114"/>
    </row>
    <row r="32" spans="1:27" s="1" customFormat="1">
      <c r="A32" s="98"/>
      <c r="B32" s="99"/>
      <c r="C32" s="53"/>
      <c r="D32" s="54"/>
      <c r="E32" s="53"/>
      <c r="F32" s="54"/>
      <c r="G32" s="53"/>
      <c r="H32" s="54"/>
      <c r="I32" s="53"/>
      <c r="J32" s="54"/>
      <c r="K32" s="53"/>
      <c r="L32" s="113"/>
      <c r="M32" s="113"/>
      <c r="N32" s="113"/>
      <c r="O32" s="113"/>
      <c r="P32" s="113"/>
      <c r="Q32" s="113"/>
      <c r="R32" s="54"/>
      <c r="S32" s="98"/>
      <c r="T32" s="99"/>
      <c r="U32" s="99"/>
      <c r="V32" s="99"/>
      <c r="W32" s="99"/>
      <c r="X32" s="99"/>
      <c r="Y32" s="99"/>
      <c r="Z32" s="114"/>
    </row>
    <row r="33" spans="1:27" s="2" customFormat="1">
      <c r="A33" s="102"/>
      <c r="B33" s="103"/>
      <c r="C33" s="109"/>
      <c r="D33" s="110"/>
      <c r="E33" s="109"/>
      <c r="F33" s="110"/>
      <c r="G33" s="109"/>
      <c r="H33" s="110"/>
      <c r="I33" s="109"/>
      <c r="J33" s="110"/>
      <c r="K33" s="109"/>
      <c r="L33" s="112"/>
      <c r="M33" s="112"/>
      <c r="N33" s="112"/>
      <c r="O33" s="112"/>
      <c r="P33" s="112"/>
      <c r="Q33" s="112"/>
      <c r="R33" s="110"/>
      <c r="S33" s="102"/>
      <c r="T33" s="103"/>
      <c r="U33" s="103"/>
      <c r="V33" s="103"/>
      <c r="W33" s="103"/>
      <c r="X33" s="103"/>
      <c r="Y33" s="103"/>
      <c r="Z33" s="111"/>
      <c r="AA33" s="1"/>
    </row>
    <row r="34" spans="1:27" s="1" customFormat="1" ht="18">
      <c r="A34" s="46">
        <f>S28+1</f>
        <v>44220</v>
      </c>
      <c r="B34" s="47"/>
      <c r="C34" s="44">
        <f>A34+1</f>
        <v>44221</v>
      </c>
      <c r="D34" s="45"/>
      <c r="E34" s="44">
        <f>C34+1</f>
        <v>44222</v>
      </c>
      <c r="F34" s="45"/>
      <c r="G34" s="44">
        <f>E34+1</f>
        <v>44223</v>
      </c>
      <c r="H34" s="45"/>
      <c r="I34" s="44">
        <f>G34+1</f>
        <v>44224</v>
      </c>
      <c r="J34" s="45"/>
      <c r="K34" s="115">
        <f>I34+1</f>
        <v>44225</v>
      </c>
      <c r="L34" s="116"/>
      <c r="M34" s="117"/>
      <c r="N34" s="117"/>
      <c r="O34" s="117"/>
      <c r="P34" s="117"/>
      <c r="Q34" s="117"/>
      <c r="R34" s="118"/>
      <c r="S34" s="119">
        <f>K34+1</f>
        <v>44226</v>
      </c>
      <c r="T34" s="120"/>
      <c r="U34" s="121"/>
      <c r="V34" s="121"/>
      <c r="W34" s="121"/>
      <c r="X34" s="121"/>
      <c r="Y34" s="121"/>
      <c r="Z34" s="122"/>
    </row>
    <row r="35" spans="1:27" s="1" customFormat="1">
      <c r="A35" s="98"/>
      <c r="B35" s="99"/>
      <c r="C35" s="53"/>
      <c r="D35" s="54"/>
      <c r="E35" s="53"/>
      <c r="F35" s="54"/>
      <c r="G35" s="53"/>
      <c r="H35" s="54"/>
      <c r="I35" s="53"/>
      <c r="J35" s="54"/>
      <c r="K35" s="53"/>
      <c r="L35" s="113"/>
      <c r="M35" s="113"/>
      <c r="N35" s="113"/>
      <c r="O35" s="113"/>
      <c r="P35" s="113"/>
      <c r="Q35" s="113"/>
      <c r="R35" s="54"/>
      <c r="S35" s="98"/>
      <c r="T35" s="99"/>
      <c r="U35" s="99"/>
      <c r="V35" s="99"/>
      <c r="W35" s="99"/>
      <c r="X35" s="99"/>
      <c r="Y35" s="99"/>
      <c r="Z35" s="114"/>
    </row>
    <row r="36" spans="1:27" s="1" customFormat="1">
      <c r="A36" s="98"/>
      <c r="B36" s="99"/>
      <c r="C36" s="53"/>
      <c r="D36" s="54"/>
      <c r="E36" s="53"/>
      <c r="F36" s="54"/>
      <c r="G36" s="53"/>
      <c r="H36" s="54"/>
      <c r="I36" s="53"/>
      <c r="J36" s="54"/>
      <c r="K36" s="53"/>
      <c r="L36" s="113"/>
      <c r="M36" s="113"/>
      <c r="N36" s="113"/>
      <c r="O36" s="113"/>
      <c r="P36" s="113"/>
      <c r="Q36" s="113"/>
      <c r="R36" s="54"/>
      <c r="S36" s="98"/>
      <c r="T36" s="99"/>
      <c r="U36" s="99"/>
      <c r="V36" s="99"/>
      <c r="W36" s="99"/>
      <c r="X36" s="99"/>
      <c r="Y36" s="99"/>
      <c r="Z36" s="114"/>
    </row>
    <row r="37" spans="1:27" s="1" customFormat="1">
      <c r="A37" s="98"/>
      <c r="B37" s="99"/>
      <c r="C37" s="53"/>
      <c r="D37" s="54"/>
      <c r="E37" s="53"/>
      <c r="F37" s="54"/>
      <c r="G37" s="53"/>
      <c r="H37" s="54"/>
      <c r="I37" s="53"/>
      <c r="J37" s="54"/>
      <c r="K37" s="53"/>
      <c r="L37" s="113"/>
      <c r="M37" s="113"/>
      <c r="N37" s="113"/>
      <c r="O37" s="113"/>
      <c r="P37" s="113"/>
      <c r="Q37" s="113"/>
      <c r="R37" s="54"/>
      <c r="S37" s="98"/>
      <c r="T37" s="99"/>
      <c r="U37" s="99"/>
      <c r="V37" s="99"/>
      <c r="W37" s="99"/>
      <c r="X37" s="99"/>
      <c r="Y37" s="99"/>
      <c r="Z37" s="114"/>
    </row>
    <row r="38" spans="1:27" s="1" customFormat="1">
      <c r="A38" s="98"/>
      <c r="B38" s="99"/>
      <c r="C38" s="53"/>
      <c r="D38" s="54"/>
      <c r="E38" s="53"/>
      <c r="F38" s="54"/>
      <c r="G38" s="53"/>
      <c r="H38" s="54"/>
      <c r="I38" s="53"/>
      <c r="J38" s="54"/>
      <c r="K38" s="53"/>
      <c r="L38" s="113"/>
      <c r="M38" s="113"/>
      <c r="N38" s="113"/>
      <c r="O38" s="113"/>
      <c r="P38" s="113"/>
      <c r="Q38" s="113"/>
      <c r="R38" s="54"/>
      <c r="S38" s="98"/>
      <c r="T38" s="99"/>
      <c r="U38" s="99"/>
      <c r="V38" s="99"/>
      <c r="W38" s="99"/>
      <c r="X38" s="99"/>
      <c r="Y38" s="99"/>
      <c r="Z38" s="114"/>
    </row>
    <row r="39" spans="1:27" s="2" customFormat="1">
      <c r="A39" s="102"/>
      <c r="B39" s="103"/>
      <c r="C39" s="109"/>
      <c r="D39" s="110"/>
      <c r="E39" s="109"/>
      <c r="F39" s="110"/>
      <c r="G39" s="109"/>
      <c r="H39" s="110"/>
      <c r="I39" s="109"/>
      <c r="J39" s="110"/>
      <c r="K39" s="109"/>
      <c r="L39" s="112"/>
      <c r="M39" s="112"/>
      <c r="N39" s="112"/>
      <c r="O39" s="112"/>
      <c r="P39" s="112"/>
      <c r="Q39" s="112"/>
      <c r="R39" s="110"/>
      <c r="S39" s="102"/>
      <c r="T39" s="103"/>
      <c r="U39" s="103"/>
      <c r="V39" s="103"/>
      <c r="W39" s="103"/>
      <c r="X39" s="103"/>
      <c r="Y39" s="103"/>
      <c r="Z39" s="111"/>
      <c r="AA39" s="1"/>
    </row>
    <row r="40" spans="1:27" ht="18">
      <c r="A40" s="46">
        <f>S34+1</f>
        <v>44227</v>
      </c>
      <c r="B40" s="47"/>
      <c r="C40" s="44">
        <f>A40+1</f>
        <v>44228</v>
      </c>
      <c r="D40" s="45"/>
      <c r="E40" s="11" t="s">
        <v>58</v>
      </c>
      <c r="F40" s="12"/>
      <c r="G40" s="12"/>
      <c r="H40" s="12"/>
      <c r="I40" s="12"/>
      <c r="J40" s="12"/>
      <c r="K40" s="12"/>
      <c r="L40" s="12"/>
      <c r="M40" s="12"/>
      <c r="N40" s="12"/>
      <c r="O40" s="12"/>
      <c r="P40" s="12"/>
      <c r="Q40" s="12"/>
      <c r="R40" s="12"/>
      <c r="S40" s="12"/>
      <c r="T40" s="12"/>
      <c r="U40" s="12"/>
      <c r="V40" s="12"/>
      <c r="W40" s="12"/>
      <c r="X40" s="12"/>
      <c r="Y40" s="12"/>
      <c r="Z40" s="9"/>
    </row>
    <row r="41" spans="1:27">
      <c r="A41" s="98"/>
      <c r="B41" s="99"/>
      <c r="C41" s="53"/>
      <c r="D41" s="54"/>
      <c r="E41" s="13"/>
      <c r="F41" s="6"/>
      <c r="G41" s="6"/>
      <c r="H41" s="6"/>
      <c r="I41" s="6"/>
      <c r="J41" s="6"/>
      <c r="K41" s="6"/>
      <c r="L41" s="6"/>
      <c r="M41" s="6"/>
      <c r="N41" s="6"/>
      <c r="O41" s="6"/>
      <c r="P41" s="6"/>
      <c r="Q41" s="6"/>
      <c r="R41" s="6"/>
      <c r="S41" s="6"/>
      <c r="T41" s="6"/>
      <c r="U41" s="6"/>
      <c r="V41" s="6"/>
      <c r="W41" s="6"/>
      <c r="X41" s="6"/>
      <c r="Y41" s="6"/>
      <c r="Z41" s="8"/>
    </row>
    <row r="42" spans="1:27">
      <c r="A42" s="98"/>
      <c r="B42" s="99"/>
      <c r="C42" s="53"/>
      <c r="D42" s="54"/>
      <c r="E42" s="13"/>
      <c r="F42" s="6"/>
      <c r="G42" s="6"/>
      <c r="H42" s="6"/>
      <c r="I42" s="6"/>
      <c r="J42" s="6"/>
      <c r="K42" s="6"/>
      <c r="L42" s="6"/>
      <c r="M42" s="6"/>
      <c r="N42" s="6"/>
      <c r="O42" s="6"/>
      <c r="P42" s="6"/>
      <c r="Q42" s="6"/>
      <c r="R42" s="6"/>
      <c r="S42" s="6"/>
      <c r="T42" s="6"/>
      <c r="U42" s="6"/>
      <c r="V42" s="6"/>
      <c r="W42" s="6"/>
      <c r="X42" s="6"/>
      <c r="Y42" s="6"/>
      <c r="Z42" s="7"/>
    </row>
    <row r="43" spans="1:27">
      <c r="A43" s="98"/>
      <c r="B43" s="99"/>
      <c r="C43" s="53"/>
      <c r="D43" s="54"/>
      <c r="E43" s="13"/>
      <c r="F43" s="6"/>
      <c r="G43" s="6"/>
      <c r="H43" s="6"/>
      <c r="I43" s="6"/>
      <c r="J43" s="6"/>
      <c r="K43" s="6"/>
      <c r="L43" s="6"/>
      <c r="M43" s="6"/>
      <c r="N43" s="6"/>
      <c r="O43" s="6"/>
      <c r="P43" s="6"/>
      <c r="Q43" s="6"/>
      <c r="R43" s="6"/>
      <c r="S43" s="6"/>
      <c r="T43" s="6"/>
      <c r="U43" s="6"/>
      <c r="V43" s="6"/>
      <c r="W43" s="6"/>
      <c r="X43" s="6"/>
      <c r="Y43" s="6"/>
      <c r="Z43" s="7"/>
    </row>
    <row r="44" spans="1:27">
      <c r="A44" s="98"/>
      <c r="B44" s="99"/>
      <c r="C44" s="53"/>
      <c r="D44" s="54"/>
      <c r="E44" s="13"/>
      <c r="F44" s="6"/>
      <c r="G44" s="6"/>
      <c r="H44" s="6"/>
      <c r="I44" s="6"/>
      <c r="J44" s="6"/>
      <c r="K44" s="66" t="s">
        <v>59</v>
      </c>
      <c r="L44" s="66"/>
      <c r="M44" s="66"/>
      <c r="N44" s="66"/>
      <c r="O44" s="66"/>
      <c r="P44" s="66"/>
      <c r="Q44" s="66"/>
      <c r="R44" s="66"/>
      <c r="S44" s="66"/>
      <c r="T44" s="66"/>
      <c r="U44" s="66"/>
      <c r="V44" s="66"/>
      <c r="W44" s="66"/>
      <c r="X44" s="66"/>
      <c r="Y44" s="66"/>
      <c r="Z44" s="67"/>
    </row>
    <row r="45" spans="1:27" s="1" customFormat="1">
      <c r="A45" s="102"/>
      <c r="B45" s="103"/>
      <c r="C45" s="109"/>
      <c r="D45" s="110"/>
      <c r="E45" s="14"/>
      <c r="F45" s="15"/>
      <c r="G45" s="15"/>
      <c r="H45" s="15"/>
      <c r="I45" s="15"/>
      <c r="J45" s="15"/>
      <c r="K45" s="64" t="s">
        <v>2</v>
      </c>
      <c r="L45" s="64"/>
      <c r="M45" s="64"/>
      <c r="N45" s="64"/>
      <c r="O45" s="64"/>
      <c r="P45" s="64"/>
      <c r="Q45" s="64"/>
      <c r="R45" s="64"/>
      <c r="S45" s="64"/>
      <c r="T45" s="64"/>
      <c r="U45" s="64"/>
      <c r="V45" s="64"/>
      <c r="W45" s="64"/>
      <c r="X45" s="64"/>
      <c r="Y45" s="64"/>
      <c r="Z45" s="6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23">
        <f>DATE('1'!AD18,'1'!AD20+11,1)</f>
        <v>44228</v>
      </c>
      <c r="B1" s="123"/>
      <c r="C1" s="123"/>
      <c r="D1" s="123"/>
      <c r="E1" s="123"/>
      <c r="F1" s="123"/>
      <c r="G1" s="123"/>
      <c r="H1" s="123"/>
      <c r="I1" s="43"/>
      <c r="J1" s="43"/>
      <c r="K1" s="124">
        <f>DATE(YEAR(A1),MONTH(A1)-1,1)</f>
        <v>44197</v>
      </c>
      <c r="L1" s="124"/>
      <c r="M1" s="124"/>
      <c r="N1" s="124"/>
      <c r="O1" s="124"/>
      <c r="P1" s="124"/>
      <c r="Q1" s="124"/>
      <c r="S1" s="124">
        <f>DATE(YEAR(A1),MONTH(A1)+1,1)</f>
        <v>44256</v>
      </c>
      <c r="T1" s="124"/>
      <c r="U1" s="124"/>
      <c r="V1" s="124"/>
      <c r="W1" s="124"/>
      <c r="X1" s="124"/>
      <c r="Y1" s="124"/>
    </row>
    <row r="2" spans="1:27" s="3" customFormat="1" ht="11.25" customHeight="1">
      <c r="A2" s="123"/>
      <c r="B2" s="123"/>
      <c r="C2" s="123"/>
      <c r="D2" s="123"/>
      <c r="E2" s="123"/>
      <c r="F2" s="123"/>
      <c r="G2" s="123"/>
      <c r="H2" s="123"/>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23"/>
      <c r="B3" s="123"/>
      <c r="C3" s="123"/>
      <c r="D3" s="123"/>
      <c r="E3" s="123"/>
      <c r="F3" s="123"/>
      <c r="G3" s="123"/>
      <c r="H3" s="123"/>
      <c r="I3" s="43"/>
      <c r="J3" s="43"/>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f t="shared" si="0"/>
        <v>44197</v>
      </c>
      <c r="Q3" s="17">
        <f t="shared" si="0"/>
        <v>44198</v>
      </c>
      <c r="R3" s="3"/>
      <c r="S3" s="17" t="str">
        <f t="shared" ref="S3:Y8" si="1">IF(MONTH($S$1)&lt;&gt;MONTH($S$1-(WEEKDAY($S$1,1)-(start_day-1))-IF((WEEKDAY($S$1,1)-(start_day-1))&lt;=0,7,0)+(ROW(S3)-ROW($S$3))*7+(COLUMN(S3)-COLUMN($S$3)+1)),"",$S$1-(WEEKDAY($S$1,1)-(start_day-1))-IF((WEEKDAY($S$1,1)-(start_day-1))&lt;=0,7,0)+(ROW(S3)-ROW($S$3))*7+(COLUMN(S3)-COLUMN($S$3)+1))</f>
        <v/>
      </c>
      <c r="T3" s="17">
        <f t="shared" si="1"/>
        <v>44256</v>
      </c>
      <c r="U3" s="17">
        <f t="shared" si="1"/>
        <v>44257</v>
      </c>
      <c r="V3" s="17">
        <f t="shared" si="1"/>
        <v>44258</v>
      </c>
      <c r="W3" s="17">
        <f t="shared" si="1"/>
        <v>44259</v>
      </c>
      <c r="X3" s="17">
        <f t="shared" si="1"/>
        <v>44260</v>
      </c>
      <c r="Y3" s="17">
        <f t="shared" si="1"/>
        <v>44261</v>
      </c>
    </row>
    <row r="4" spans="1:27" s="4" customFormat="1" ht="9" customHeight="1">
      <c r="A4" s="123"/>
      <c r="B4" s="123"/>
      <c r="C4" s="123"/>
      <c r="D4" s="123"/>
      <c r="E4" s="123"/>
      <c r="F4" s="123"/>
      <c r="G4" s="123"/>
      <c r="H4" s="123"/>
      <c r="I4" s="43"/>
      <c r="J4" s="43"/>
      <c r="K4" s="17">
        <f t="shared" si="0"/>
        <v>44199</v>
      </c>
      <c r="L4" s="17">
        <f t="shared" si="0"/>
        <v>44200</v>
      </c>
      <c r="M4" s="17">
        <f t="shared" si="0"/>
        <v>44201</v>
      </c>
      <c r="N4" s="17">
        <f t="shared" si="0"/>
        <v>44202</v>
      </c>
      <c r="O4" s="17">
        <f t="shared" si="0"/>
        <v>44203</v>
      </c>
      <c r="P4" s="17">
        <f t="shared" si="0"/>
        <v>44204</v>
      </c>
      <c r="Q4" s="17">
        <f t="shared" si="0"/>
        <v>44205</v>
      </c>
      <c r="R4" s="3"/>
      <c r="S4" s="17">
        <f t="shared" si="1"/>
        <v>44262</v>
      </c>
      <c r="T4" s="17">
        <f t="shared" si="1"/>
        <v>44263</v>
      </c>
      <c r="U4" s="17">
        <f t="shared" si="1"/>
        <v>44264</v>
      </c>
      <c r="V4" s="17">
        <f t="shared" si="1"/>
        <v>44265</v>
      </c>
      <c r="W4" s="17">
        <f t="shared" si="1"/>
        <v>44266</v>
      </c>
      <c r="X4" s="17">
        <f t="shared" si="1"/>
        <v>44267</v>
      </c>
      <c r="Y4" s="17">
        <f t="shared" si="1"/>
        <v>44268</v>
      </c>
    </row>
    <row r="5" spans="1:27" s="4" customFormat="1" ht="9" customHeight="1">
      <c r="A5" s="123"/>
      <c r="B5" s="123"/>
      <c r="C5" s="123"/>
      <c r="D5" s="123"/>
      <c r="E5" s="123"/>
      <c r="F5" s="123"/>
      <c r="G5" s="123"/>
      <c r="H5" s="123"/>
      <c r="I5" s="43"/>
      <c r="J5" s="43"/>
      <c r="K5" s="17">
        <f t="shared" si="0"/>
        <v>44206</v>
      </c>
      <c r="L5" s="17">
        <f t="shared" si="0"/>
        <v>44207</v>
      </c>
      <c r="M5" s="17">
        <f t="shared" si="0"/>
        <v>44208</v>
      </c>
      <c r="N5" s="17">
        <f t="shared" si="0"/>
        <v>44209</v>
      </c>
      <c r="O5" s="17">
        <f t="shared" si="0"/>
        <v>44210</v>
      </c>
      <c r="P5" s="17">
        <f t="shared" si="0"/>
        <v>44211</v>
      </c>
      <c r="Q5" s="17">
        <f t="shared" si="0"/>
        <v>44212</v>
      </c>
      <c r="R5" s="3"/>
      <c r="S5" s="17">
        <f t="shared" si="1"/>
        <v>44269</v>
      </c>
      <c r="T5" s="17">
        <f t="shared" si="1"/>
        <v>44270</v>
      </c>
      <c r="U5" s="17">
        <f t="shared" si="1"/>
        <v>44271</v>
      </c>
      <c r="V5" s="17">
        <f t="shared" si="1"/>
        <v>44272</v>
      </c>
      <c r="W5" s="17">
        <f t="shared" si="1"/>
        <v>44273</v>
      </c>
      <c r="X5" s="17">
        <f t="shared" si="1"/>
        <v>44274</v>
      </c>
      <c r="Y5" s="17">
        <f t="shared" si="1"/>
        <v>44275</v>
      </c>
    </row>
    <row r="6" spans="1:27" s="4" customFormat="1" ht="9" customHeight="1">
      <c r="A6" s="123"/>
      <c r="B6" s="123"/>
      <c r="C6" s="123"/>
      <c r="D6" s="123"/>
      <c r="E6" s="123"/>
      <c r="F6" s="123"/>
      <c r="G6" s="123"/>
      <c r="H6" s="123"/>
      <c r="I6" s="43"/>
      <c r="J6" s="43"/>
      <c r="K6" s="17">
        <f t="shared" si="0"/>
        <v>44213</v>
      </c>
      <c r="L6" s="17">
        <f t="shared" si="0"/>
        <v>44214</v>
      </c>
      <c r="M6" s="17">
        <f t="shared" si="0"/>
        <v>44215</v>
      </c>
      <c r="N6" s="17">
        <f t="shared" si="0"/>
        <v>44216</v>
      </c>
      <c r="O6" s="17">
        <f t="shared" si="0"/>
        <v>44217</v>
      </c>
      <c r="P6" s="17">
        <f t="shared" si="0"/>
        <v>44218</v>
      </c>
      <c r="Q6" s="17">
        <f t="shared" si="0"/>
        <v>44219</v>
      </c>
      <c r="R6" s="3"/>
      <c r="S6" s="17">
        <f t="shared" si="1"/>
        <v>44276</v>
      </c>
      <c r="T6" s="17">
        <f t="shared" si="1"/>
        <v>44277</v>
      </c>
      <c r="U6" s="17">
        <f t="shared" si="1"/>
        <v>44278</v>
      </c>
      <c r="V6" s="17">
        <f t="shared" si="1"/>
        <v>44279</v>
      </c>
      <c r="W6" s="17">
        <f t="shared" si="1"/>
        <v>44280</v>
      </c>
      <c r="X6" s="17">
        <f t="shared" si="1"/>
        <v>44281</v>
      </c>
      <c r="Y6" s="17">
        <f t="shared" si="1"/>
        <v>44282</v>
      </c>
    </row>
    <row r="7" spans="1:27" s="4" customFormat="1" ht="9" customHeight="1">
      <c r="A7" s="123"/>
      <c r="B7" s="123"/>
      <c r="C7" s="123"/>
      <c r="D7" s="123"/>
      <c r="E7" s="123"/>
      <c r="F7" s="123"/>
      <c r="G7" s="123"/>
      <c r="H7" s="123"/>
      <c r="I7" s="43"/>
      <c r="J7" s="43"/>
      <c r="K7" s="17">
        <f t="shared" si="0"/>
        <v>44220</v>
      </c>
      <c r="L7" s="17">
        <f t="shared" si="0"/>
        <v>44221</v>
      </c>
      <c r="M7" s="17">
        <f t="shared" si="0"/>
        <v>44222</v>
      </c>
      <c r="N7" s="17">
        <f t="shared" si="0"/>
        <v>44223</v>
      </c>
      <c r="O7" s="17">
        <f t="shared" si="0"/>
        <v>44224</v>
      </c>
      <c r="P7" s="17">
        <f t="shared" si="0"/>
        <v>44225</v>
      </c>
      <c r="Q7" s="17">
        <f t="shared" si="0"/>
        <v>44226</v>
      </c>
      <c r="R7" s="3"/>
      <c r="S7" s="17">
        <f t="shared" si="1"/>
        <v>44283</v>
      </c>
      <c r="T7" s="17">
        <f t="shared" si="1"/>
        <v>44284</v>
      </c>
      <c r="U7" s="17">
        <f t="shared" si="1"/>
        <v>44285</v>
      </c>
      <c r="V7" s="17">
        <f t="shared" si="1"/>
        <v>44286</v>
      </c>
      <c r="W7" s="17" t="str">
        <f t="shared" si="1"/>
        <v/>
      </c>
      <c r="X7" s="17" t="str">
        <f t="shared" si="1"/>
        <v/>
      </c>
      <c r="Y7" s="17" t="str">
        <f t="shared" si="1"/>
        <v/>
      </c>
    </row>
    <row r="8" spans="1:27" s="5" customFormat="1" ht="9" customHeight="1">
      <c r="A8" s="21"/>
      <c r="B8" s="21"/>
      <c r="C8" s="21"/>
      <c r="D8" s="21"/>
      <c r="E8" s="21"/>
      <c r="F8" s="21"/>
      <c r="G8" s="21"/>
      <c r="H8" s="21"/>
      <c r="I8" s="20"/>
      <c r="J8" s="20"/>
      <c r="K8" s="17">
        <f t="shared" si="0"/>
        <v>44227</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25">
        <f>A10</f>
        <v>44227</v>
      </c>
      <c r="B9" s="126"/>
      <c r="C9" s="126">
        <f>C10</f>
        <v>44228</v>
      </c>
      <c r="D9" s="126"/>
      <c r="E9" s="126">
        <f>E10</f>
        <v>44229</v>
      </c>
      <c r="F9" s="126"/>
      <c r="G9" s="126">
        <f>G10</f>
        <v>44230</v>
      </c>
      <c r="H9" s="126"/>
      <c r="I9" s="126">
        <f>I10</f>
        <v>44231</v>
      </c>
      <c r="J9" s="126"/>
      <c r="K9" s="126">
        <f>K10</f>
        <v>44232</v>
      </c>
      <c r="L9" s="126"/>
      <c r="M9" s="126"/>
      <c r="N9" s="126"/>
      <c r="O9" s="126"/>
      <c r="P9" s="126"/>
      <c r="Q9" s="126"/>
      <c r="R9" s="126"/>
      <c r="S9" s="126">
        <f>S10</f>
        <v>44233</v>
      </c>
      <c r="T9" s="126"/>
      <c r="U9" s="126"/>
      <c r="V9" s="126"/>
      <c r="W9" s="126"/>
      <c r="X9" s="126"/>
      <c r="Y9" s="126"/>
      <c r="Z9" s="127"/>
    </row>
    <row r="10" spans="1:27" s="1" customFormat="1" ht="18">
      <c r="A10" s="46">
        <f>$A$1-(WEEKDAY($A$1,1)-(start_day-1))-IF((WEEKDAY($A$1,1)-(start_day-1))&lt;=0,7,0)+1</f>
        <v>44227</v>
      </c>
      <c r="B10" s="47"/>
      <c r="C10" s="44">
        <f>A10+1</f>
        <v>44228</v>
      </c>
      <c r="D10" s="45"/>
      <c r="E10" s="44">
        <f>C10+1</f>
        <v>44229</v>
      </c>
      <c r="F10" s="45"/>
      <c r="G10" s="44">
        <f>E10+1</f>
        <v>44230</v>
      </c>
      <c r="H10" s="45"/>
      <c r="I10" s="44">
        <f>G10+1</f>
        <v>44231</v>
      </c>
      <c r="J10" s="45"/>
      <c r="K10" s="115">
        <f>I10+1</f>
        <v>44232</v>
      </c>
      <c r="L10" s="116"/>
      <c r="M10" s="117"/>
      <c r="N10" s="117"/>
      <c r="O10" s="117"/>
      <c r="P10" s="117"/>
      <c r="Q10" s="117"/>
      <c r="R10" s="118"/>
      <c r="S10" s="119">
        <f>K10+1</f>
        <v>44233</v>
      </c>
      <c r="T10" s="120"/>
      <c r="U10" s="121"/>
      <c r="V10" s="121"/>
      <c r="W10" s="121"/>
      <c r="X10" s="121"/>
      <c r="Y10" s="121"/>
      <c r="Z10" s="122"/>
    </row>
    <row r="11" spans="1:27" s="1" customFormat="1">
      <c r="A11" s="98"/>
      <c r="B11" s="99"/>
      <c r="C11" s="53"/>
      <c r="D11" s="54"/>
      <c r="E11" s="53"/>
      <c r="F11" s="54"/>
      <c r="G11" s="53"/>
      <c r="H11" s="54"/>
      <c r="I11" s="53"/>
      <c r="J11" s="54"/>
      <c r="K11" s="53"/>
      <c r="L11" s="113"/>
      <c r="M11" s="113"/>
      <c r="N11" s="113"/>
      <c r="O11" s="113"/>
      <c r="P11" s="113"/>
      <c r="Q11" s="113"/>
      <c r="R11" s="54"/>
      <c r="S11" s="98"/>
      <c r="T11" s="99"/>
      <c r="U11" s="99"/>
      <c r="V11" s="99"/>
      <c r="W11" s="99"/>
      <c r="X11" s="99"/>
      <c r="Y11" s="99"/>
      <c r="Z11" s="114"/>
    </row>
    <row r="12" spans="1:27" s="1" customFormat="1">
      <c r="A12" s="98"/>
      <c r="B12" s="99"/>
      <c r="C12" s="53"/>
      <c r="D12" s="54"/>
      <c r="E12" s="53"/>
      <c r="F12" s="54"/>
      <c r="G12" s="53"/>
      <c r="H12" s="54"/>
      <c r="I12" s="53"/>
      <c r="J12" s="54"/>
      <c r="K12" s="53"/>
      <c r="L12" s="113"/>
      <c r="M12" s="113"/>
      <c r="N12" s="113"/>
      <c r="O12" s="113"/>
      <c r="P12" s="113"/>
      <c r="Q12" s="113"/>
      <c r="R12" s="54"/>
      <c r="S12" s="98"/>
      <c r="T12" s="99"/>
      <c r="U12" s="99"/>
      <c r="V12" s="99"/>
      <c r="W12" s="99"/>
      <c r="X12" s="99"/>
      <c r="Y12" s="99"/>
      <c r="Z12" s="114"/>
    </row>
    <row r="13" spans="1:27" s="1" customFormat="1">
      <c r="A13" s="98"/>
      <c r="B13" s="99"/>
      <c r="C13" s="53"/>
      <c r="D13" s="54"/>
      <c r="E13" s="53"/>
      <c r="F13" s="54"/>
      <c r="G13" s="53"/>
      <c r="H13" s="54"/>
      <c r="I13" s="53"/>
      <c r="J13" s="54"/>
      <c r="K13" s="53"/>
      <c r="L13" s="113"/>
      <c r="M13" s="113"/>
      <c r="N13" s="113"/>
      <c r="O13" s="113"/>
      <c r="P13" s="113"/>
      <c r="Q13" s="113"/>
      <c r="R13" s="54"/>
      <c r="S13" s="98"/>
      <c r="T13" s="99"/>
      <c r="U13" s="99"/>
      <c r="V13" s="99"/>
      <c r="W13" s="99"/>
      <c r="X13" s="99"/>
      <c r="Y13" s="99"/>
      <c r="Z13" s="114"/>
    </row>
    <row r="14" spans="1:27" s="1" customFormat="1">
      <c r="A14" s="98"/>
      <c r="B14" s="99"/>
      <c r="C14" s="53"/>
      <c r="D14" s="54"/>
      <c r="E14" s="53"/>
      <c r="F14" s="54"/>
      <c r="G14" s="53"/>
      <c r="H14" s="54"/>
      <c r="I14" s="53"/>
      <c r="J14" s="54"/>
      <c r="K14" s="53"/>
      <c r="L14" s="113"/>
      <c r="M14" s="113"/>
      <c r="N14" s="113"/>
      <c r="O14" s="113"/>
      <c r="P14" s="113"/>
      <c r="Q14" s="113"/>
      <c r="R14" s="54"/>
      <c r="S14" s="98"/>
      <c r="T14" s="99"/>
      <c r="U14" s="99"/>
      <c r="V14" s="99"/>
      <c r="W14" s="99"/>
      <c r="X14" s="99"/>
      <c r="Y14" s="99"/>
      <c r="Z14" s="114"/>
    </row>
    <row r="15" spans="1:27" s="2" customFormat="1" ht="13.15" customHeight="1">
      <c r="A15" s="102"/>
      <c r="B15" s="103"/>
      <c r="C15" s="109"/>
      <c r="D15" s="110"/>
      <c r="E15" s="109"/>
      <c r="F15" s="110"/>
      <c r="G15" s="109"/>
      <c r="H15" s="110"/>
      <c r="I15" s="109"/>
      <c r="J15" s="110"/>
      <c r="K15" s="109"/>
      <c r="L15" s="112"/>
      <c r="M15" s="112"/>
      <c r="N15" s="112"/>
      <c r="O15" s="112"/>
      <c r="P15" s="112"/>
      <c r="Q15" s="112"/>
      <c r="R15" s="110"/>
      <c r="S15" s="102"/>
      <c r="T15" s="103"/>
      <c r="U15" s="103"/>
      <c r="V15" s="103"/>
      <c r="W15" s="103"/>
      <c r="X15" s="103"/>
      <c r="Y15" s="103"/>
      <c r="Z15" s="111"/>
      <c r="AA15" s="1"/>
    </row>
    <row r="16" spans="1:27" s="1" customFormat="1" ht="18">
      <c r="A16" s="46">
        <f>S10+1</f>
        <v>44234</v>
      </c>
      <c r="B16" s="47"/>
      <c r="C16" s="44">
        <f>A16+1</f>
        <v>44235</v>
      </c>
      <c r="D16" s="45"/>
      <c r="E16" s="44">
        <f>C16+1</f>
        <v>44236</v>
      </c>
      <c r="F16" s="45"/>
      <c r="G16" s="44">
        <f>E16+1</f>
        <v>44237</v>
      </c>
      <c r="H16" s="45"/>
      <c r="I16" s="44">
        <f>G16+1</f>
        <v>44238</v>
      </c>
      <c r="J16" s="45"/>
      <c r="K16" s="115">
        <f>I16+1</f>
        <v>44239</v>
      </c>
      <c r="L16" s="116"/>
      <c r="M16" s="117"/>
      <c r="N16" s="117"/>
      <c r="O16" s="117"/>
      <c r="P16" s="117"/>
      <c r="Q16" s="117"/>
      <c r="R16" s="118"/>
      <c r="S16" s="119">
        <f>K16+1</f>
        <v>44240</v>
      </c>
      <c r="T16" s="120"/>
      <c r="U16" s="121"/>
      <c r="V16" s="121"/>
      <c r="W16" s="121"/>
      <c r="X16" s="121"/>
      <c r="Y16" s="121"/>
      <c r="Z16" s="122"/>
    </row>
    <row r="17" spans="1:27" s="1" customFormat="1">
      <c r="A17" s="98"/>
      <c r="B17" s="99"/>
      <c r="C17" s="53"/>
      <c r="D17" s="54"/>
      <c r="E17" s="53"/>
      <c r="F17" s="54"/>
      <c r="G17" s="53"/>
      <c r="H17" s="54"/>
      <c r="I17" s="53"/>
      <c r="J17" s="54"/>
      <c r="K17" s="53"/>
      <c r="L17" s="113"/>
      <c r="M17" s="113"/>
      <c r="N17" s="113"/>
      <c r="O17" s="113"/>
      <c r="P17" s="113"/>
      <c r="Q17" s="113"/>
      <c r="R17" s="54"/>
      <c r="S17" s="98"/>
      <c r="T17" s="99"/>
      <c r="U17" s="99"/>
      <c r="V17" s="99"/>
      <c r="W17" s="99"/>
      <c r="X17" s="99"/>
      <c r="Y17" s="99"/>
      <c r="Z17" s="114"/>
    </row>
    <row r="18" spans="1:27" s="1" customFormat="1">
      <c r="A18" s="98"/>
      <c r="B18" s="99"/>
      <c r="C18" s="53"/>
      <c r="D18" s="54"/>
      <c r="E18" s="53"/>
      <c r="F18" s="54"/>
      <c r="G18" s="53"/>
      <c r="H18" s="54"/>
      <c r="I18" s="53"/>
      <c r="J18" s="54"/>
      <c r="K18" s="53"/>
      <c r="L18" s="113"/>
      <c r="M18" s="113"/>
      <c r="N18" s="113"/>
      <c r="O18" s="113"/>
      <c r="P18" s="113"/>
      <c r="Q18" s="113"/>
      <c r="R18" s="54"/>
      <c r="S18" s="98"/>
      <c r="T18" s="99"/>
      <c r="U18" s="99"/>
      <c r="V18" s="99"/>
      <c r="W18" s="99"/>
      <c r="X18" s="99"/>
      <c r="Y18" s="99"/>
      <c r="Z18" s="114"/>
    </row>
    <row r="19" spans="1:27" s="1" customFormat="1">
      <c r="A19" s="98"/>
      <c r="B19" s="99"/>
      <c r="C19" s="53"/>
      <c r="D19" s="54"/>
      <c r="E19" s="53"/>
      <c r="F19" s="54"/>
      <c r="G19" s="53"/>
      <c r="H19" s="54"/>
      <c r="I19" s="53"/>
      <c r="J19" s="54"/>
      <c r="K19" s="53"/>
      <c r="L19" s="113"/>
      <c r="M19" s="113"/>
      <c r="N19" s="113"/>
      <c r="O19" s="113"/>
      <c r="P19" s="113"/>
      <c r="Q19" s="113"/>
      <c r="R19" s="54"/>
      <c r="S19" s="98"/>
      <c r="T19" s="99"/>
      <c r="U19" s="99"/>
      <c r="V19" s="99"/>
      <c r="W19" s="99"/>
      <c r="X19" s="99"/>
      <c r="Y19" s="99"/>
      <c r="Z19" s="114"/>
    </row>
    <row r="20" spans="1:27" s="1" customFormat="1">
      <c r="A20" s="98"/>
      <c r="B20" s="99"/>
      <c r="C20" s="53"/>
      <c r="D20" s="54"/>
      <c r="E20" s="53"/>
      <c r="F20" s="54"/>
      <c r="G20" s="53"/>
      <c r="H20" s="54"/>
      <c r="I20" s="53"/>
      <c r="J20" s="54"/>
      <c r="K20" s="53"/>
      <c r="L20" s="113"/>
      <c r="M20" s="113"/>
      <c r="N20" s="113"/>
      <c r="O20" s="113"/>
      <c r="P20" s="113"/>
      <c r="Q20" s="113"/>
      <c r="R20" s="54"/>
      <c r="S20" s="98"/>
      <c r="T20" s="99"/>
      <c r="U20" s="99"/>
      <c r="V20" s="99"/>
      <c r="W20" s="99"/>
      <c r="X20" s="99"/>
      <c r="Y20" s="99"/>
      <c r="Z20" s="114"/>
    </row>
    <row r="21" spans="1:27" s="2" customFormat="1" ht="13.15" customHeight="1">
      <c r="A21" s="102"/>
      <c r="B21" s="103"/>
      <c r="C21" s="109"/>
      <c r="D21" s="110"/>
      <c r="E21" s="109"/>
      <c r="F21" s="110"/>
      <c r="G21" s="109"/>
      <c r="H21" s="110"/>
      <c r="I21" s="109"/>
      <c r="J21" s="110"/>
      <c r="K21" s="109"/>
      <c r="L21" s="112"/>
      <c r="M21" s="112"/>
      <c r="N21" s="112"/>
      <c r="O21" s="112"/>
      <c r="P21" s="112"/>
      <c r="Q21" s="112"/>
      <c r="R21" s="110"/>
      <c r="S21" s="102"/>
      <c r="T21" s="103"/>
      <c r="U21" s="103"/>
      <c r="V21" s="103"/>
      <c r="W21" s="103"/>
      <c r="X21" s="103"/>
      <c r="Y21" s="103"/>
      <c r="Z21" s="111"/>
      <c r="AA21" s="1"/>
    </row>
    <row r="22" spans="1:27" s="1" customFormat="1" ht="18">
      <c r="A22" s="46">
        <f>S16+1</f>
        <v>44241</v>
      </c>
      <c r="B22" s="47"/>
      <c r="C22" s="44">
        <f>A22+1</f>
        <v>44242</v>
      </c>
      <c r="D22" s="45"/>
      <c r="E22" s="44">
        <f>C22+1</f>
        <v>44243</v>
      </c>
      <c r="F22" s="45"/>
      <c r="G22" s="44">
        <f>E22+1</f>
        <v>44244</v>
      </c>
      <c r="H22" s="45"/>
      <c r="I22" s="44">
        <f>G22+1</f>
        <v>44245</v>
      </c>
      <c r="J22" s="45"/>
      <c r="K22" s="115">
        <f>I22+1</f>
        <v>44246</v>
      </c>
      <c r="L22" s="116"/>
      <c r="M22" s="117"/>
      <c r="N22" s="117"/>
      <c r="O22" s="117"/>
      <c r="P22" s="117"/>
      <c r="Q22" s="117"/>
      <c r="R22" s="118"/>
      <c r="S22" s="119">
        <f>K22+1</f>
        <v>44247</v>
      </c>
      <c r="T22" s="120"/>
      <c r="U22" s="121"/>
      <c r="V22" s="121"/>
      <c r="W22" s="121"/>
      <c r="X22" s="121"/>
      <c r="Y22" s="121"/>
      <c r="Z22" s="122"/>
    </row>
    <row r="23" spans="1:27" s="1" customFormat="1">
      <c r="A23" s="98"/>
      <c r="B23" s="99"/>
      <c r="C23" s="53"/>
      <c r="D23" s="54"/>
      <c r="E23" s="53"/>
      <c r="F23" s="54"/>
      <c r="G23" s="53"/>
      <c r="H23" s="54"/>
      <c r="I23" s="53"/>
      <c r="J23" s="54"/>
      <c r="K23" s="53"/>
      <c r="L23" s="113"/>
      <c r="M23" s="113"/>
      <c r="N23" s="113"/>
      <c r="O23" s="113"/>
      <c r="P23" s="113"/>
      <c r="Q23" s="113"/>
      <c r="R23" s="54"/>
      <c r="S23" s="98"/>
      <c r="T23" s="99"/>
      <c r="U23" s="99"/>
      <c r="V23" s="99"/>
      <c r="W23" s="99"/>
      <c r="X23" s="99"/>
      <c r="Y23" s="99"/>
      <c r="Z23" s="114"/>
    </row>
    <row r="24" spans="1:27" s="1" customFormat="1">
      <c r="A24" s="98"/>
      <c r="B24" s="99"/>
      <c r="C24" s="53"/>
      <c r="D24" s="54"/>
      <c r="E24" s="53"/>
      <c r="F24" s="54"/>
      <c r="G24" s="53"/>
      <c r="H24" s="54"/>
      <c r="I24" s="53"/>
      <c r="J24" s="54"/>
      <c r="K24" s="53"/>
      <c r="L24" s="113"/>
      <c r="M24" s="113"/>
      <c r="N24" s="113"/>
      <c r="O24" s="113"/>
      <c r="P24" s="113"/>
      <c r="Q24" s="113"/>
      <c r="R24" s="54"/>
      <c r="S24" s="98"/>
      <c r="T24" s="99"/>
      <c r="U24" s="99"/>
      <c r="V24" s="99"/>
      <c r="W24" s="99"/>
      <c r="X24" s="99"/>
      <c r="Y24" s="99"/>
      <c r="Z24" s="114"/>
    </row>
    <row r="25" spans="1:27" s="1" customFormat="1">
      <c r="A25" s="98"/>
      <c r="B25" s="99"/>
      <c r="C25" s="53"/>
      <c r="D25" s="54"/>
      <c r="E25" s="53"/>
      <c r="F25" s="54"/>
      <c r="G25" s="53"/>
      <c r="H25" s="54"/>
      <c r="I25" s="53"/>
      <c r="J25" s="54"/>
      <c r="K25" s="53"/>
      <c r="L25" s="113"/>
      <c r="M25" s="113"/>
      <c r="N25" s="113"/>
      <c r="O25" s="113"/>
      <c r="P25" s="113"/>
      <c r="Q25" s="113"/>
      <c r="R25" s="54"/>
      <c r="S25" s="98"/>
      <c r="T25" s="99"/>
      <c r="U25" s="99"/>
      <c r="V25" s="99"/>
      <c r="W25" s="99"/>
      <c r="X25" s="99"/>
      <c r="Y25" s="99"/>
      <c r="Z25" s="114"/>
    </row>
    <row r="26" spans="1:27" s="1" customFormat="1">
      <c r="A26" s="98"/>
      <c r="B26" s="99"/>
      <c r="C26" s="53"/>
      <c r="D26" s="54"/>
      <c r="E26" s="53"/>
      <c r="F26" s="54"/>
      <c r="G26" s="53"/>
      <c r="H26" s="54"/>
      <c r="I26" s="53"/>
      <c r="J26" s="54"/>
      <c r="K26" s="53"/>
      <c r="L26" s="113"/>
      <c r="M26" s="113"/>
      <c r="N26" s="113"/>
      <c r="O26" s="113"/>
      <c r="P26" s="113"/>
      <c r="Q26" s="113"/>
      <c r="R26" s="54"/>
      <c r="S26" s="98"/>
      <c r="T26" s="99"/>
      <c r="U26" s="99"/>
      <c r="V26" s="99"/>
      <c r="W26" s="99"/>
      <c r="X26" s="99"/>
      <c r="Y26" s="99"/>
      <c r="Z26" s="114"/>
    </row>
    <row r="27" spans="1:27" s="2" customFormat="1">
      <c r="A27" s="102"/>
      <c r="B27" s="103"/>
      <c r="C27" s="109"/>
      <c r="D27" s="110"/>
      <c r="E27" s="109"/>
      <c r="F27" s="110"/>
      <c r="G27" s="109"/>
      <c r="H27" s="110"/>
      <c r="I27" s="109"/>
      <c r="J27" s="110"/>
      <c r="K27" s="109"/>
      <c r="L27" s="112"/>
      <c r="M27" s="112"/>
      <c r="N27" s="112"/>
      <c r="O27" s="112"/>
      <c r="P27" s="112"/>
      <c r="Q27" s="112"/>
      <c r="R27" s="110"/>
      <c r="S27" s="102"/>
      <c r="T27" s="103"/>
      <c r="U27" s="103"/>
      <c r="V27" s="103"/>
      <c r="W27" s="103"/>
      <c r="X27" s="103"/>
      <c r="Y27" s="103"/>
      <c r="Z27" s="111"/>
      <c r="AA27" s="1"/>
    </row>
    <row r="28" spans="1:27" s="1" customFormat="1" ht="18">
      <c r="A28" s="46">
        <f>S22+1</f>
        <v>44248</v>
      </c>
      <c r="B28" s="47"/>
      <c r="C28" s="44">
        <f>A28+1</f>
        <v>44249</v>
      </c>
      <c r="D28" s="45"/>
      <c r="E28" s="44">
        <f>C28+1</f>
        <v>44250</v>
      </c>
      <c r="F28" s="45"/>
      <c r="G28" s="44">
        <f>E28+1</f>
        <v>44251</v>
      </c>
      <c r="H28" s="45"/>
      <c r="I28" s="44">
        <f>G28+1</f>
        <v>44252</v>
      </c>
      <c r="J28" s="45"/>
      <c r="K28" s="115">
        <f>I28+1</f>
        <v>44253</v>
      </c>
      <c r="L28" s="116"/>
      <c r="M28" s="117"/>
      <c r="N28" s="117"/>
      <c r="O28" s="117"/>
      <c r="P28" s="117"/>
      <c r="Q28" s="117"/>
      <c r="R28" s="118"/>
      <c r="S28" s="119">
        <f>K28+1</f>
        <v>44254</v>
      </c>
      <c r="T28" s="120"/>
      <c r="U28" s="121"/>
      <c r="V28" s="121"/>
      <c r="W28" s="121"/>
      <c r="X28" s="121"/>
      <c r="Y28" s="121"/>
      <c r="Z28" s="122"/>
    </row>
    <row r="29" spans="1:27" s="1" customFormat="1">
      <c r="A29" s="98"/>
      <c r="B29" s="99"/>
      <c r="C29" s="53"/>
      <c r="D29" s="54"/>
      <c r="E29" s="53"/>
      <c r="F29" s="54"/>
      <c r="G29" s="53"/>
      <c r="H29" s="54"/>
      <c r="I29" s="53"/>
      <c r="J29" s="54"/>
      <c r="K29" s="53"/>
      <c r="L29" s="113"/>
      <c r="M29" s="113"/>
      <c r="N29" s="113"/>
      <c r="O29" s="113"/>
      <c r="P29" s="113"/>
      <c r="Q29" s="113"/>
      <c r="R29" s="54"/>
      <c r="S29" s="98"/>
      <c r="T29" s="99"/>
      <c r="U29" s="99"/>
      <c r="V29" s="99"/>
      <c r="W29" s="99"/>
      <c r="X29" s="99"/>
      <c r="Y29" s="99"/>
      <c r="Z29" s="114"/>
    </row>
    <row r="30" spans="1:27" s="1" customFormat="1">
      <c r="A30" s="98"/>
      <c r="B30" s="99"/>
      <c r="C30" s="53"/>
      <c r="D30" s="54"/>
      <c r="E30" s="53"/>
      <c r="F30" s="54"/>
      <c r="G30" s="53"/>
      <c r="H30" s="54"/>
      <c r="I30" s="53"/>
      <c r="J30" s="54"/>
      <c r="K30" s="53"/>
      <c r="L30" s="113"/>
      <c r="M30" s="113"/>
      <c r="N30" s="113"/>
      <c r="O30" s="113"/>
      <c r="P30" s="113"/>
      <c r="Q30" s="113"/>
      <c r="R30" s="54"/>
      <c r="S30" s="98"/>
      <c r="T30" s="99"/>
      <c r="U30" s="99"/>
      <c r="V30" s="99"/>
      <c r="W30" s="99"/>
      <c r="X30" s="99"/>
      <c r="Y30" s="99"/>
      <c r="Z30" s="114"/>
    </row>
    <row r="31" spans="1:27" s="1" customFormat="1">
      <c r="A31" s="98"/>
      <c r="B31" s="99"/>
      <c r="C31" s="53"/>
      <c r="D31" s="54"/>
      <c r="E31" s="53"/>
      <c r="F31" s="54"/>
      <c r="G31" s="53"/>
      <c r="H31" s="54"/>
      <c r="I31" s="53"/>
      <c r="J31" s="54"/>
      <c r="K31" s="53"/>
      <c r="L31" s="113"/>
      <c r="M31" s="113"/>
      <c r="N31" s="113"/>
      <c r="O31" s="113"/>
      <c r="P31" s="113"/>
      <c r="Q31" s="113"/>
      <c r="R31" s="54"/>
      <c r="S31" s="98"/>
      <c r="T31" s="99"/>
      <c r="U31" s="99"/>
      <c r="V31" s="99"/>
      <c r="W31" s="99"/>
      <c r="X31" s="99"/>
      <c r="Y31" s="99"/>
      <c r="Z31" s="114"/>
    </row>
    <row r="32" spans="1:27" s="1" customFormat="1">
      <c r="A32" s="98"/>
      <c r="B32" s="99"/>
      <c r="C32" s="53"/>
      <c r="D32" s="54"/>
      <c r="E32" s="53"/>
      <c r="F32" s="54"/>
      <c r="G32" s="53"/>
      <c r="H32" s="54"/>
      <c r="I32" s="53"/>
      <c r="J32" s="54"/>
      <c r="K32" s="53"/>
      <c r="L32" s="113"/>
      <c r="M32" s="113"/>
      <c r="N32" s="113"/>
      <c r="O32" s="113"/>
      <c r="P32" s="113"/>
      <c r="Q32" s="113"/>
      <c r="R32" s="54"/>
      <c r="S32" s="98"/>
      <c r="T32" s="99"/>
      <c r="U32" s="99"/>
      <c r="V32" s="99"/>
      <c r="W32" s="99"/>
      <c r="X32" s="99"/>
      <c r="Y32" s="99"/>
      <c r="Z32" s="114"/>
    </row>
    <row r="33" spans="1:27" s="2" customFormat="1">
      <c r="A33" s="102"/>
      <c r="B33" s="103"/>
      <c r="C33" s="109"/>
      <c r="D33" s="110"/>
      <c r="E33" s="109"/>
      <c r="F33" s="110"/>
      <c r="G33" s="109"/>
      <c r="H33" s="110"/>
      <c r="I33" s="109"/>
      <c r="J33" s="110"/>
      <c r="K33" s="109"/>
      <c r="L33" s="112"/>
      <c r="M33" s="112"/>
      <c r="N33" s="112"/>
      <c r="O33" s="112"/>
      <c r="P33" s="112"/>
      <c r="Q33" s="112"/>
      <c r="R33" s="110"/>
      <c r="S33" s="102"/>
      <c r="T33" s="103"/>
      <c r="U33" s="103"/>
      <c r="V33" s="103"/>
      <c r="W33" s="103"/>
      <c r="X33" s="103"/>
      <c r="Y33" s="103"/>
      <c r="Z33" s="111"/>
      <c r="AA33" s="1"/>
    </row>
    <row r="34" spans="1:27" s="1" customFormat="1" ht="18">
      <c r="A34" s="46">
        <f>S28+1</f>
        <v>44255</v>
      </c>
      <c r="B34" s="47"/>
      <c r="C34" s="44">
        <f>A34+1</f>
        <v>44256</v>
      </c>
      <c r="D34" s="45"/>
      <c r="E34" s="44">
        <f>C34+1</f>
        <v>44257</v>
      </c>
      <c r="F34" s="45"/>
      <c r="G34" s="44">
        <f>E34+1</f>
        <v>44258</v>
      </c>
      <c r="H34" s="45"/>
      <c r="I34" s="44">
        <f>G34+1</f>
        <v>44259</v>
      </c>
      <c r="J34" s="45"/>
      <c r="K34" s="115">
        <f>I34+1</f>
        <v>44260</v>
      </c>
      <c r="L34" s="116"/>
      <c r="M34" s="117"/>
      <c r="N34" s="117"/>
      <c r="O34" s="117"/>
      <c r="P34" s="117"/>
      <c r="Q34" s="117"/>
      <c r="R34" s="118"/>
      <c r="S34" s="119">
        <f>K34+1</f>
        <v>44261</v>
      </c>
      <c r="T34" s="120"/>
      <c r="U34" s="121"/>
      <c r="V34" s="121"/>
      <c r="W34" s="121"/>
      <c r="X34" s="121"/>
      <c r="Y34" s="121"/>
      <c r="Z34" s="122"/>
    </row>
    <row r="35" spans="1:27" s="1" customFormat="1">
      <c r="A35" s="98"/>
      <c r="B35" s="99"/>
      <c r="C35" s="53"/>
      <c r="D35" s="54"/>
      <c r="E35" s="53"/>
      <c r="F35" s="54"/>
      <c r="G35" s="53"/>
      <c r="H35" s="54"/>
      <c r="I35" s="53"/>
      <c r="J35" s="54"/>
      <c r="K35" s="53"/>
      <c r="L35" s="113"/>
      <c r="M35" s="113"/>
      <c r="N35" s="113"/>
      <c r="O35" s="113"/>
      <c r="P35" s="113"/>
      <c r="Q35" s="113"/>
      <c r="R35" s="54"/>
      <c r="S35" s="98"/>
      <c r="T35" s="99"/>
      <c r="U35" s="99"/>
      <c r="V35" s="99"/>
      <c r="W35" s="99"/>
      <c r="X35" s="99"/>
      <c r="Y35" s="99"/>
      <c r="Z35" s="114"/>
    </row>
    <row r="36" spans="1:27" s="1" customFormat="1">
      <c r="A36" s="98"/>
      <c r="B36" s="99"/>
      <c r="C36" s="53"/>
      <c r="D36" s="54"/>
      <c r="E36" s="53"/>
      <c r="F36" s="54"/>
      <c r="G36" s="53"/>
      <c r="H36" s="54"/>
      <c r="I36" s="53"/>
      <c r="J36" s="54"/>
      <c r="K36" s="53"/>
      <c r="L36" s="113"/>
      <c r="M36" s="113"/>
      <c r="N36" s="113"/>
      <c r="O36" s="113"/>
      <c r="P36" s="113"/>
      <c r="Q36" s="113"/>
      <c r="R36" s="54"/>
      <c r="S36" s="98"/>
      <c r="T36" s="99"/>
      <c r="U36" s="99"/>
      <c r="V36" s="99"/>
      <c r="W36" s="99"/>
      <c r="X36" s="99"/>
      <c r="Y36" s="99"/>
      <c r="Z36" s="114"/>
    </row>
    <row r="37" spans="1:27" s="1" customFormat="1">
      <c r="A37" s="98"/>
      <c r="B37" s="99"/>
      <c r="C37" s="53"/>
      <c r="D37" s="54"/>
      <c r="E37" s="53"/>
      <c r="F37" s="54"/>
      <c r="G37" s="53"/>
      <c r="H37" s="54"/>
      <c r="I37" s="53"/>
      <c r="J37" s="54"/>
      <c r="K37" s="53"/>
      <c r="L37" s="113"/>
      <c r="M37" s="113"/>
      <c r="N37" s="113"/>
      <c r="O37" s="113"/>
      <c r="P37" s="113"/>
      <c r="Q37" s="113"/>
      <c r="R37" s="54"/>
      <c r="S37" s="98"/>
      <c r="T37" s="99"/>
      <c r="U37" s="99"/>
      <c r="V37" s="99"/>
      <c r="W37" s="99"/>
      <c r="X37" s="99"/>
      <c r="Y37" s="99"/>
      <c r="Z37" s="114"/>
    </row>
    <row r="38" spans="1:27" s="1" customFormat="1">
      <c r="A38" s="98"/>
      <c r="B38" s="99"/>
      <c r="C38" s="53"/>
      <c r="D38" s="54"/>
      <c r="E38" s="53"/>
      <c r="F38" s="54"/>
      <c r="G38" s="53"/>
      <c r="H38" s="54"/>
      <c r="I38" s="53"/>
      <c r="J38" s="54"/>
      <c r="K38" s="53"/>
      <c r="L38" s="113"/>
      <c r="M38" s="113"/>
      <c r="N38" s="113"/>
      <c r="O38" s="113"/>
      <c r="P38" s="113"/>
      <c r="Q38" s="113"/>
      <c r="R38" s="54"/>
      <c r="S38" s="98"/>
      <c r="T38" s="99"/>
      <c r="U38" s="99"/>
      <c r="V38" s="99"/>
      <c r="W38" s="99"/>
      <c r="X38" s="99"/>
      <c r="Y38" s="99"/>
      <c r="Z38" s="114"/>
    </row>
    <row r="39" spans="1:27" s="2" customFormat="1">
      <c r="A39" s="102"/>
      <c r="B39" s="103"/>
      <c r="C39" s="109"/>
      <c r="D39" s="110"/>
      <c r="E39" s="109"/>
      <c r="F39" s="110"/>
      <c r="G39" s="109"/>
      <c r="H39" s="110"/>
      <c r="I39" s="109"/>
      <c r="J39" s="110"/>
      <c r="K39" s="109"/>
      <c r="L39" s="112"/>
      <c r="M39" s="112"/>
      <c r="N39" s="112"/>
      <c r="O39" s="112"/>
      <c r="P39" s="112"/>
      <c r="Q39" s="112"/>
      <c r="R39" s="110"/>
      <c r="S39" s="102"/>
      <c r="T39" s="103"/>
      <c r="U39" s="103"/>
      <c r="V39" s="103"/>
      <c r="W39" s="103"/>
      <c r="X39" s="103"/>
      <c r="Y39" s="103"/>
      <c r="Z39" s="111"/>
      <c r="AA39" s="1"/>
    </row>
    <row r="40" spans="1:27" ht="18">
      <c r="A40" s="46">
        <f>S34+1</f>
        <v>44262</v>
      </c>
      <c r="B40" s="47"/>
      <c r="C40" s="44">
        <f>A40+1</f>
        <v>44263</v>
      </c>
      <c r="D40" s="45"/>
      <c r="E40" s="11" t="s">
        <v>58</v>
      </c>
      <c r="F40" s="12"/>
      <c r="G40" s="12"/>
      <c r="H40" s="12"/>
      <c r="I40" s="12"/>
      <c r="J40" s="12"/>
      <c r="K40" s="12"/>
      <c r="L40" s="12"/>
      <c r="M40" s="12"/>
      <c r="N40" s="12"/>
      <c r="O40" s="12"/>
      <c r="P40" s="12"/>
      <c r="Q40" s="12"/>
      <c r="R40" s="12"/>
      <c r="S40" s="12"/>
      <c r="T40" s="12"/>
      <c r="U40" s="12"/>
      <c r="V40" s="12"/>
      <c r="W40" s="12"/>
      <c r="X40" s="12"/>
      <c r="Y40" s="12"/>
      <c r="Z40" s="9"/>
    </row>
    <row r="41" spans="1:27">
      <c r="A41" s="98"/>
      <c r="B41" s="99"/>
      <c r="C41" s="53"/>
      <c r="D41" s="54"/>
      <c r="E41" s="13"/>
      <c r="F41" s="6"/>
      <c r="G41" s="6"/>
      <c r="H41" s="6"/>
      <c r="I41" s="6"/>
      <c r="J41" s="6"/>
      <c r="K41" s="6"/>
      <c r="L41" s="6"/>
      <c r="M41" s="6"/>
      <c r="N41" s="6"/>
      <c r="O41" s="6"/>
      <c r="P41" s="6"/>
      <c r="Q41" s="6"/>
      <c r="R41" s="6"/>
      <c r="S41" s="6"/>
      <c r="T41" s="6"/>
      <c r="U41" s="6"/>
      <c r="V41" s="6"/>
      <c r="W41" s="6"/>
      <c r="X41" s="6"/>
      <c r="Y41" s="6"/>
      <c r="Z41" s="8"/>
    </row>
    <row r="42" spans="1:27">
      <c r="A42" s="98"/>
      <c r="B42" s="99"/>
      <c r="C42" s="53"/>
      <c r="D42" s="54"/>
      <c r="E42" s="13"/>
      <c r="F42" s="6"/>
      <c r="G42" s="6"/>
      <c r="H42" s="6"/>
      <c r="I42" s="6"/>
      <c r="J42" s="6"/>
      <c r="K42" s="6"/>
      <c r="L42" s="6"/>
      <c r="M42" s="6"/>
      <c r="N42" s="6"/>
      <c r="O42" s="6"/>
      <c r="P42" s="6"/>
      <c r="Q42" s="6"/>
      <c r="R42" s="6"/>
      <c r="S42" s="6"/>
      <c r="T42" s="6"/>
      <c r="U42" s="6"/>
      <c r="V42" s="6"/>
      <c r="W42" s="6"/>
      <c r="X42" s="6"/>
      <c r="Y42" s="6"/>
      <c r="Z42" s="7"/>
    </row>
    <row r="43" spans="1:27">
      <c r="A43" s="98"/>
      <c r="B43" s="99"/>
      <c r="C43" s="53"/>
      <c r="D43" s="54"/>
      <c r="E43" s="13"/>
      <c r="F43" s="6"/>
      <c r="G43" s="6"/>
      <c r="H43" s="6"/>
      <c r="I43" s="6"/>
      <c r="J43" s="6"/>
      <c r="K43" s="6"/>
      <c r="L43" s="6"/>
      <c r="M43" s="6"/>
      <c r="N43" s="6"/>
      <c r="O43" s="6"/>
      <c r="P43" s="6"/>
      <c r="Q43" s="6"/>
      <c r="R43" s="6"/>
      <c r="S43" s="6"/>
      <c r="T43" s="6"/>
      <c r="U43" s="6"/>
      <c r="V43" s="6"/>
      <c r="W43" s="6"/>
      <c r="X43" s="6"/>
      <c r="Y43" s="6"/>
      <c r="Z43" s="7"/>
    </row>
    <row r="44" spans="1:27">
      <c r="A44" s="98"/>
      <c r="B44" s="99"/>
      <c r="C44" s="53"/>
      <c r="D44" s="54"/>
      <c r="E44" s="13"/>
      <c r="F44" s="6"/>
      <c r="G44" s="6"/>
      <c r="H44" s="6"/>
      <c r="I44" s="6"/>
      <c r="J44" s="6"/>
      <c r="K44" s="66" t="s">
        <v>59</v>
      </c>
      <c r="L44" s="66"/>
      <c r="M44" s="66"/>
      <c r="N44" s="66"/>
      <c r="O44" s="66"/>
      <c r="P44" s="66"/>
      <c r="Q44" s="66"/>
      <c r="R44" s="66"/>
      <c r="S44" s="66"/>
      <c r="T44" s="66"/>
      <c r="U44" s="66"/>
      <c r="V44" s="66"/>
      <c r="W44" s="66"/>
      <c r="X44" s="66"/>
      <c r="Y44" s="66"/>
      <c r="Z44" s="67"/>
    </row>
    <row r="45" spans="1:27" s="1" customFormat="1">
      <c r="A45" s="102"/>
      <c r="B45" s="103"/>
      <c r="C45" s="109"/>
      <c r="D45" s="110"/>
      <c r="E45" s="14"/>
      <c r="F45" s="15"/>
      <c r="G45" s="15"/>
      <c r="H45" s="15"/>
      <c r="I45" s="15"/>
      <c r="J45" s="15"/>
      <c r="K45" s="64" t="s">
        <v>2</v>
      </c>
      <c r="L45" s="64"/>
      <c r="M45" s="64"/>
      <c r="N45" s="64"/>
      <c r="O45" s="64"/>
      <c r="P45" s="64"/>
      <c r="Q45" s="64"/>
      <c r="R45" s="64"/>
      <c r="S45" s="64"/>
      <c r="T45" s="64"/>
      <c r="U45" s="64"/>
      <c r="V45" s="64"/>
      <c r="W45" s="64"/>
      <c r="X45" s="64"/>
      <c r="Y45" s="64"/>
      <c r="Z45" s="6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C15"/>
  <sheetViews>
    <sheetView showGridLines="0" zoomScaleNormal="100" workbookViewId="0"/>
  </sheetViews>
  <sheetFormatPr defaultColWidth="9.140625" defaultRowHeight="13.9"/>
  <cols>
    <col min="1" max="1" width="87.140625" style="26" customWidth="1"/>
    <col min="2" max="16384" width="9.140625" style="27"/>
  </cols>
  <sheetData>
    <row r="1" spans="1:3" ht="46.5" customHeight="1">
      <c r="C1" s="28"/>
    </row>
    <row r="2" spans="1:3" s="31" customFormat="1" ht="15.6">
      <c r="A2" s="29" t="s">
        <v>0</v>
      </c>
      <c r="B2" s="29"/>
      <c r="C2" s="30"/>
    </row>
    <row r="3" spans="1:3" s="30" customFormat="1" ht="13.5" customHeight="1">
      <c r="A3" s="32" t="s">
        <v>2</v>
      </c>
      <c r="B3" s="32"/>
    </row>
    <row r="5" spans="1:3" s="34" customFormat="1" ht="25.9">
      <c r="A5" s="33" t="s">
        <v>60</v>
      </c>
    </row>
    <row r="6" spans="1:3" ht="72">
      <c r="A6" s="35" t="s">
        <v>61</v>
      </c>
    </row>
    <row r="7" spans="1:3" ht="14.45">
      <c r="A7" s="36"/>
    </row>
    <row r="8" spans="1:3" s="34" customFormat="1" ht="25.9">
      <c r="A8" s="33" t="s">
        <v>62</v>
      </c>
    </row>
    <row r="9" spans="1:3" ht="14.45">
      <c r="A9" s="35" t="s">
        <v>63</v>
      </c>
    </row>
    <row r="10" spans="1:3" ht="14.45">
      <c r="A10" s="37" t="s">
        <v>62</v>
      </c>
    </row>
    <row r="11" spans="1:3" ht="14.45">
      <c r="A11" s="36"/>
    </row>
    <row r="12" spans="1:3" s="34" customFormat="1" ht="25.9">
      <c r="A12" s="33" t="s">
        <v>64</v>
      </c>
    </row>
    <row r="13" spans="1:3" ht="57.6">
      <c r="A13" s="35" t="s">
        <v>65</v>
      </c>
    </row>
    <row r="14" spans="1:3" ht="14.45">
      <c r="A14" s="36"/>
    </row>
    <row r="15" spans="1:3" ht="72">
      <c r="A15" s="35" t="s">
        <v>66</v>
      </c>
    </row>
  </sheetData>
  <hyperlinks>
    <hyperlink ref="A10" r:id="rId1" xr:uid="{00000000-0004-0000-0C00-000000000000}"/>
    <hyperlink ref="A2" r:id="rId2" xr:uid="{00000000-0004-0000-0C00-000001000000}"/>
    <hyperlink ref="A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23">
        <f>DATE('1'!AD18,'1'!AD20+1,1)</f>
        <v>43922</v>
      </c>
      <c r="B1" s="123"/>
      <c r="C1" s="123"/>
      <c r="D1" s="123"/>
      <c r="E1" s="123"/>
      <c r="F1" s="123"/>
      <c r="G1" s="123"/>
      <c r="H1" s="123"/>
      <c r="I1" s="43"/>
      <c r="J1" s="43"/>
      <c r="K1" s="124">
        <f>DATE(YEAR(A1),MONTH(A1)-1,1)</f>
        <v>43891</v>
      </c>
      <c r="L1" s="124"/>
      <c r="M1" s="124"/>
      <c r="N1" s="124"/>
      <c r="O1" s="124"/>
      <c r="P1" s="124"/>
      <c r="Q1" s="124"/>
      <c r="S1" s="124">
        <f>DATE(YEAR(A1),MONTH(A1)+1,1)</f>
        <v>43952</v>
      </c>
      <c r="T1" s="124"/>
      <c r="U1" s="124"/>
      <c r="V1" s="124"/>
      <c r="W1" s="124"/>
      <c r="X1" s="124"/>
      <c r="Y1" s="124"/>
    </row>
    <row r="2" spans="1:27" s="3" customFormat="1" ht="11.25" customHeight="1">
      <c r="A2" s="123"/>
      <c r="B2" s="123"/>
      <c r="C2" s="123"/>
      <c r="D2" s="123"/>
      <c r="E2" s="123"/>
      <c r="F2" s="123"/>
      <c r="G2" s="123"/>
      <c r="H2" s="123"/>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23"/>
      <c r="B3" s="123"/>
      <c r="C3" s="123"/>
      <c r="D3" s="123"/>
      <c r="E3" s="123"/>
      <c r="F3" s="123"/>
      <c r="G3" s="123"/>
      <c r="H3" s="123"/>
      <c r="I3" s="43"/>
      <c r="J3" s="43"/>
      <c r="K3" s="17">
        <f t="shared" ref="K3:Q8" si="0">IF(MONTH($K$1)&lt;&gt;MONTH($K$1-(WEEKDAY($K$1,1)-(start_day-1))-IF((WEEKDAY($K$1,1)-(start_day-1))&lt;=0,7,0)+(ROW(K3)-ROW($K$3))*7+(COLUMN(K3)-COLUMN($K$3)+1)),"",$K$1-(WEEKDAY($K$1,1)-(start_day-1))-IF((WEEKDAY($K$1,1)-(start_day-1))&lt;=0,7,0)+(ROW(K3)-ROW($K$3))*7+(COLUMN(K3)-COLUMN($K$3)+1))</f>
        <v>43891</v>
      </c>
      <c r="L3" s="17">
        <f t="shared" si="0"/>
        <v>43892</v>
      </c>
      <c r="M3" s="17">
        <f t="shared" si="0"/>
        <v>43893</v>
      </c>
      <c r="N3" s="17">
        <f t="shared" si="0"/>
        <v>43894</v>
      </c>
      <c r="O3" s="17">
        <f t="shared" si="0"/>
        <v>43895</v>
      </c>
      <c r="P3" s="17">
        <f t="shared" si="0"/>
        <v>43896</v>
      </c>
      <c r="Q3" s="17">
        <f t="shared" si="0"/>
        <v>43897</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f t="shared" si="1"/>
        <v>43952</v>
      </c>
      <c r="Y3" s="17">
        <f t="shared" si="1"/>
        <v>43953</v>
      </c>
    </row>
    <row r="4" spans="1:27" s="4" customFormat="1" ht="9" customHeight="1">
      <c r="A4" s="123"/>
      <c r="B4" s="123"/>
      <c r="C4" s="123"/>
      <c r="D4" s="123"/>
      <c r="E4" s="123"/>
      <c r="F4" s="123"/>
      <c r="G4" s="123"/>
      <c r="H4" s="123"/>
      <c r="I4" s="43"/>
      <c r="J4" s="43"/>
      <c r="K4" s="17">
        <f t="shared" si="0"/>
        <v>43898</v>
      </c>
      <c r="L4" s="17">
        <f t="shared" si="0"/>
        <v>43899</v>
      </c>
      <c r="M4" s="17">
        <f t="shared" si="0"/>
        <v>43900</v>
      </c>
      <c r="N4" s="17">
        <f t="shared" si="0"/>
        <v>43901</v>
      </c>
      <c r="O4" s="17">
        <f t="shared" si="0"/>
        <v>43902</v>
      </c>
      <c r="P4" s="17">
        <f t="shared" si="0"/>
        <v>43903</v>
      </c>
      <c r="Q4" s="17">
        <f t="shared" si="0"/>
        <v>43904</v>
      </c>
      <c r="R4" s="3"/>
      <c r="S4" s="17">
        <f t="shared" si="1"/>
        <v>43954</v>
      </c>
      <c r="T4" s="17">
        <f t="shared" si="1"/>
        <v>43955</v>
      </c>
      <c r="U4" s="17">
        <f t="shared" si="1"/>
        <v>43956</v>
      </c>
      <c r="V4" s="17">
        <f t="shared" si="1"/>
        <v>43957</v>
      </c>
      <c r="W4" s="17">
        <f t="shared" si="1"/>
        <v>43958</v>
      </c>
      <c r="X4" s="17">
        <f t="shared" si="1"/>
        <v>43959</v>
      </c>
      <c r="Y4" s="17">
        <f t="shared" si="1"/>
        <v>43960</v>
      </c>
    </row>
    <row r="5" spans="1:27" s="4" customFormat="1" ht="9" customHeight="1">
      <c r="A5" s="123"/>
      <c r="B5" s="123"/>
      <c r="C5" s="123"/>
      <c r="D5" s="123"/>
      <c r="E5" s="123"/>
      <c r="F5" s="123"/>
      <c r="G5" s="123"/>
      <c r="H5" s="123"/>
      <c r="I5" s="43"/>
      <c r="J5" s="43"/>
      <c r="K5" s="17">
        <f t="shared" si="0"/>
        <v>43905</v>
      </c>
      <c r="L5" s="17">
        <f t="shared" si="0"/>
        <v>43906</v>
      </c>
      <c r="M5" s="17">
        <f t="shared" si="0"/>
        <v>43907</v>
      </c>
      <c r="N5" s="17">
        <f t="shared" si="0"/>
        <v>43908</v>
      </c>
      <c r="O5" s="17">
        <f t="shared" si="0"/>
        <v>43909</v>
      </c>
      <c r="P5" s="17">
        <f t="shared" si="0"/>
        <v>43910</v>
      </c>
      <c r="Q5" s="17">
        <f t="shared" si="0"/>
        <v>43911</v>
      </c>
      <c r="R5" s="3"/>
      <c r="S5" s="17">
        <f t="shared" si="1"/>
        <v>43961</v>
      </c>
      <c r="T5" s="17">
        <f t="shared" si="1"/>
        <v>43962</v>
      </c>
      <c r="U5" s="17">
        <f t="shared" si="1"/>
        <v>43963</v>
      </c>
      <c r="V5" s="17">
        <f t="shared" si="1"/>
        <v>43964</v>
      </c>
      <c r="W5" s="17">
        <f t="shared" si="1"/>
        <v>43965</v>
      </c>
      <c r="X5" s="17">
        <f t="shared" si="1"/>
        <v>43966</v>
      </c>
      <c r="Y5" s="17">
        <f t="shared" si="1"/>
        <v>43967</v>
      </c>
    </row>
    <row r="6" spans="1:27" s="4" customFormat="1" ht="9" customHeight="1">
      <c r="A6" s="123"/>
      <c r="B6" s="123"/>
      <c r="C6" s="123"/>
      <c r="D6" s="123"/>
      <c r="E6" s="123"/>
      <c r="F6" s="123"/>
      <c r="G6" s="123"/>
      <c r="H6" s="123"/>
      <c r="I6" s="43"/>
      <c r="J6" s="43"/>
      <c r="K6" s="17">
        <f t="shared" si="0"/>
        <v>43912</v>
      </c>
      <c r="L6" s="17">
        <f t="shared" si="0"/>
        <v>43913</v>
      </c>
      <c r="M6" s="17">
        <f t="shared" si="0"/>
        <v>43914</v>
      </c>
      <c r="N6" s="17">
        <f t="shared" si="0"/>
        <v>43915</v>
      </c>
      <c r="O6" s="17">
        <f t="shared" si="0"/>
        <v>43916</v>
      </c>
      <c r="P6" s="17">
        <f t="shared" si="0"/>
        <v>43917</v>
      </c>
      <c r="Q6" s="17">
        <f t="shared" si="0"/>
        <v>43918</v>
      </c>
      <c r="R6" s="3"/>
      <c r="S6" s="17">
        <f t="shared" si="1"/>
        <v>43968</v>
      </c>
      <c r="T6" s="17">
        <f t="shared" si="1"/>
        <v>43969</v>
      </c>
      <c r="U6" s="17">
        <f t="shared" si="1"/>
        <v>43970</v>
      </c>
      <c r="V6" s="17">
        <f t="shared" si="1"/>
        <v>43971</v>
      </c>
      <c r="W6" s="17">
        <f t="shared" si="1"/>
        <v>43972</v>
      </c>
      <c r="X6" s="17">
        <f t="shared" si="1"/>
        <v>43973</v>
      </c>
      <c r="Y6" s="17">
        <f t="shared" si="1"/>
        <v>43974</v>
      </c>
    </row>
    <row r="7" spans="1:27" s="4" customFormat="1" ht="9" customHeight="1">
      <c r="A7" s="123"/>
      <c r="B7" s="123"/>
      <c r="C7" s="123"/>
      <c r="D7" s="123"/>
      <c r="E7" s="123"/>
      <c r="F7" s="123"/>
      <c r="G7" s="123"/>
      <c r="H7" s="123"/>
      <c r="I7" s="43"/>
      <c r="J7" s="43"/>
      <c r="K7" s="17">
        <f t="shared" si="0"/>
        <v>43919</v>
      </c>
      <c r="L7" s="17">
        <f t="shared" si="0"/>
        <v>43920</v>
      </c>
      <c r="M7" s="17">
        <f t="shared" si="0"/>
        <v>43921</v>
      </c>
      <c r="N7" s="17" t="str">
        <f t="shared" si="0"/>
        <v/>
      </c>
      <c r="O7" s="17" t="str">
        <f t="shared" si="0"/>
        <v/>
      </c>
      <c r="P7" s="17" t="str">
        <f t="shared" si="0"/>
        <v/>
      </c>
      <c r="Q7" s="17" t="str">
        <f t="shared" si="0"/>
        <v/>
      </c>
      <c r="R7" s="3"/>
      <c r="S7" s="17">
        <f t="shared" si="1"/>
        <v>43975</v>
      </c>
      <c r="T7" s="17">
        <f t="shared" si="1"/>
        <v>43976</v>
      </c>
      <c r="U7" s="17">
        <f t="shared" si="1"/>
        <v>43977</v>
      </c>
      <c r="V7" s="17">
        <f t="shared" si="1"/>
        <v>43978</v>
      </c>
      <c r="W7" s="17">
        <f t="shared" si="1"/>
        <v>43979</v>
      </c>
      <c r="X7" s="17">
        <f t="shared" si="1"/>
        <v>43980</v>
      </c>
      <c r="Y7" s="17">
        <f t="shared" si="1"/>
        <v>43981</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43982</v>
      </c>
      <c r="T8" s="17" t="str">
        <f t="shared" si="1"/>
        <v/>
      </c>
      <c r="U8" s="17" t="str">
        <f t="shared" si="1"/>
        <v/>
      </c>
      <c r="V8" s="17" t="str">
        <f t="shared" si="1"/>
        <v/>
      </c>
      <c r="W8" s="17" t="str">
        <f t="shared" si="1"/>
        <v/>
      </c>
      <c r="X8" s="17" t="str">
        <f t="shared" si="1"/>
        <v/>
      </c>
      <c r="Y8" s="17" t="str">
        <f t="shared" si="1"/>
        <v/>
      </c>
      <c r="Z8" s="19"/>
    </row>
    <row r="9" spans="1:27" s="1" customFormat="1" ht="21" customHeight="1">
      <c r="A9" s="125">
        <f>A10</f>
        <v>43919</v>
      </c>
      <c r="B9" s="126"/>
      <c r="C9" s="126">
        <f>C10</f>
        <v>43920</v>
      </c>
      <c r="D9" s="126"/>
      <c r="E9" s="126">
        <f>E10</f>
        <v>43921</v>
      </c>
      <c r="F9" s="126"/>
      <c r="G9" s="126">
        <f>G10</f>
        <v>43922</v>
      </c>
      <c r="H9" s="126"/>
      <c r="I9" s="126">
        <f>I10</f>
        <v>43923</v>
      </c>
      <c r="J9" s="126"/>
      <c r="K9" s="126">
        <f>K10</f>
        <v>43924</v>
      </c>
      <c r="L9" s="126"/>
      <c r="M9" s="126"/>
      <c r="N9" s="126"/>
      <c r="O9" s="126"/>
      <c r="P9" s="126"/>
      <c r="Q9" s="126"/>
      <c r="R9" s="126"/>
      <c r="S9" s="126">
        <f>S10</f>
        <v>43925</v>
      </c>
      <c r="T9" s="126"/>
      <c r="U9" s="126"/>
      <c r="V9" s="126"/>
      <c r="W9" s="126"/>
      <c r="X9" s="126"/>
      <c r="Y9" s="126"/>
      <c r="Z9" s="127"/>
    </row>
    <row r="10" spans="1:27" s="1" customFormat="1" ht="18">
      <c r="A10" s="46">
        <f>$A$1-(WEEKDAY($A$1,1)-(start_day-1))-IF((WEEKDAY($A$1,1)-(start_day-1))&lt;=0,7,0)+1</f>
        <v>43919</v>
      </c>
      <c r="B10" s="47"/>
      <c r="C10" s="44">
        <f>A10+1</f>
        <v>43920</v>
      </c>
      <c r="D10" s="45"/>
      <c r="E10" s="44">
        <f>C10+1</f>
        <v>43921</v>
      </c>
      <c r="F10" s="45"/>
      <c r="G10" s="44">
        <f>E10+1</f>
        <v>43922</v>
      </c>
      <c r="H10" s="45"/>
      <c r="I10" s="44">
        <f>G10+1</f>
        <v>43923</v>
      </c>
      <c r="J10" s="45"/>
      <c r="K10" s="115">
        <f>I10+1</f>
        <v>43924</v>
      </c>
      <c r="L10" s="116"/>
      <c r="M10" s="117"/>
      <c r="N10" s="117"/>
      <c r="O10" s="117"/>
      <c r="P10" s="117"/>
      <c r="Q10" s="117"/>
      <c r="R10" s="118"/>
      <c r="S10" s="119">
        <f>K10+1</f>
        <v>43925</v>
      </c>
      <c r="T10" s="120"/>
      <c r="U10" s="121"/>
      <c r="V10" s="121"/>
      <c r="W10" s="121"/>
      <c r="X10" s="121"/>
      <c r="Y10" s="121"/>
      <c r="Z10" s="122"/>
    </row>
    <row r="11" spans="1:27" s="1" customFormat="1">
      <c r="A11" s="98"/>
      <c r="B11" s="99"/>
      <c r="C11" s="53"/>
      <c r="D11" s="54"/>
      <c r="E11" s="53"/>
      <c r="F11" s="54"/>
      <c r="G11" s="53"/>
      <c r="H11" s="54"/>
      <c r="I11" s="53"/>
      <c r="J11" s="54"/>
      <c r="K11" s="53"/>
      <c r="L11" s="113"/>
      <c r="M11" s="113"/>
      <c r="N11" s="113"/>
      <c r="O11" s="113"/>
      <c r="P11" s="113"/>
      <c r="Q11" s="113"/>
      <c r="R11" s="54"/>
      <c r="S11" s="98"/>
      <c r="T11" s="99"/>
      <c r="U11" s="99"/>
      <c r="V11" s="99"/>
      <c r="W11" s="99"/>
      <c r="X11" s="99"/>
      <c r="Y11" s="99"/>
      <c r="Z11" s="114"/>
    </row>
    <row r="12" spans="1:27" s="1" customFormat="1">
      <c r="A12" s="98"/>
      <c r="B12" s="99"/>
      <c r="C12" s="53"/>
      <c r="D12" s="54"/>
      <c r="E12" s="53"/>
      <c r="F12" s="54"/>
      <c r="G12" s="53"/>
      <c r="H12" s="54"/>
      <c r="I12" s="53"/>
      <c r="J12" s="54"/>
      <c r="K12" s="53"/>
      <c r="L12" s="113"/>
      <c r="M12" s="113"/>
      <c r="N12" s="113"/>
      <c r="O12" s="113"/>
      <c r="P12" s="113"/>
      <c r="Q12" s="113"/>
      <c r="R12" s="54"/>
      <c r="S12" s="98"/>
      <c r="T12" s="99"/>
      <c r="U12" s="99"/>
      <c r="V12" s="99"/>
      <c r="W12" s="99"/>
      <c r="X12" s="99"/>
      <c r="Y12" s="99"/>
      <c r="Z12" s="114"/>
    </row>
    <row r="13" spans="1:27" s="1" customFormat="1">
      <c r="A13" s="98"/>
      <c r="B13" s="99"/>
      <c r="C13" s="53"/>
      <c r="D13" s="54"/>
      <c r="E13" s="53"/>
      <c r="F13" s="54"/>
      <c r="G13" s="53"/>
      <c r="H13" s="54"/>
      <c r="I13" s="53"/>
      <c r="J13" s="54"/>
      <c r="K13" s="53"/>
      <c r="L13" s="113"/>
      <c r="M13" s="113"/>
      <c r="N13" s="113"/>
      <c r="O13" s="113"/>
      <c r="P13" s="113"/>
      <c r="Q13" s="113"/>
      <c r="R13" s="54"/>
      <c r="S13" s="98"/>
      <c r="T13" s="99"/>
      <c r="U13" s="99"/>
      <c r="V13" s="99"/>
      <c r="W13" s="99"/>
      <c r="X13" s="99"/>
      <c r="Y13" s="99"/>
      <c r="Z13" s="114"/>
    </row>
    <row r="14" spans="1:27" s="1" customFormat="1">
      <c r="A14" s="98"/>
      <c r="B14" s="99"/>
      <c r="C14" s="53"/>
      <c r="D14" s="54"/>
      <c r="E14" s="53"/>
      <c r="F14" s="54"/>
      <c r="G14" s="53"/>
      <c r="H14" s="54"/>
      <c r="I14" s="53"/>
      <c r="J14" s="54"/>
      <c r="K14" s="53"/>
      <c r="L14" s="113"/>
      <c r="M14" s="113"/>
      <c r="N14" s="113"/>
      <c r="O14" s="113"/>
      <c r="P14" s="113"/>
      <c r="Q14" s="113"/>
      <c r="R14" s="54"/>
      <c r="S14" s="98"/>
      <c r="T14" s="99"/>
      <c r="U14" s="99"/>
      <c r="V14" s="99"/>
      <c r="W14" s="99"/>
      <c r="X14" s="99"/>
      <c r="Y14" s="99"/>
      <c r="Z14" s="114"/>
    </row>
    <row r="15" spans="1:27" s="2" customFormat="1" ht="13.15" customHeight="1">
      <c r="A15" s="102"/>
      <c r="B15" s="103"/>
      <c r="C15" s="109"/>
      <c r="D15" s="110"/>
      <c r="E15" s="109"/>
      <c r="F15" s="110"/>
      <c r="G15" s="109"/>
      <c r="H15" s="110"/>
      <c r="I15" s="109"/>
      <c r="J15" s="110"/>
      <c r="K15" s="109"/>
      <c r="L15" s="112"/>
      <c r="M15" s="112"/>
      <c r="N15" s="112"/>
      <c r="O15" s="112"/>
      <c r="P15" s="112"/>
      <c r="Q15" s="112"/>
      <c r="R15" s="110"/>
      <c r="S15" s="102"/>
      <c r="T15" s="103"/>
      <c r="U15" s="103"/>
      <c r="V15" s="103"/>
      <c r="W15" s="103"/>
      <c r="X15" s="103"/>
      <c r="Y15" s="103"/>
      <c r="Z15" s="111"/>
      <c r="AA15" s="1"/>
    </row>
    <row r="16" spans="1:27" s="1" customFormat="1" ht="18">
      <c r="A16" s="46">
        <f>S10+1</f>
        <v>43926</v>
      </c>
      <c r="B16" s="47"/>
      <c r="C16" s="44">
        <f>A16+1</f>
        <v>43927</v>
      </c>
      <c r="D16" s="45"/>
      <c r="E16" s="44">
        <f>C16+1</f>
        <v>43928</v>
      </c>
      <c r="F16" s="45"/>
      <c r="G16" s="44">
        <f>E16+1</f>
        <v>43929</v>
      </c>
      <c r="H16" s="45"/>
      <c r="I16" s="44">
        <f>G16+1</f>
        <v>43930</v>
      </c>
      <c r="J16" s="45"/>
      <c r="K16" s="115">
        <f>I16+1</f>
        <v>43931</v>
      </c>
      <c r="L16" s="116"/>
      <c r="M16" s="117"/>
      <c r="N16" s="117"/>
      <c r="O16" s="117"/>
      <c r="P16" s="117"/>
      <c r="Q16" s="117"/>
      <c r="R16" s="118"/>
      <c r="S16" s="119">
        <f>K16+1</f>
        <v>43932</v>
      </c>
      <c r="T16" s="120"/>
      <c r="U16" s="121"/>
      <c r="V16" s="121"/>
      <c r="W16" s="121"/>
      <c r="X16" s="121"/>
      <c r="Y16" s="121"/>
      <c r="Z16" s="122"/>
    </row>
    <row r="17" spans="1:27" s="1" customFormat="1">
      <c r="A17" s="98"/>
      <c r="B17" s="99"/>
      <c r="C17" s="53"/>
      <c r="D17" s="54"/>
      <c r="E17" s="53"/>
      <c r="F17" s="54"/>
      <c r="G17" s="53"/>
      <c r="H17" s="54"/>
      <c r="I17" s="53"/>
      <c r="J17" s="54"/>
      <c r="K17" s="53"/>
      <c r="L17" s="113"/>
      <c r="M17" s="113"/>
      <c r="N17" s="113"/>
      <c r="O17" s="113"/>
      <c r="P17" s="113"/>
      <c r="Q17" s="113"/>
      <c r="R17" s="54"/>
      <c r="S17" s="98"/>
      <c r="T17" s="99"/>
      <c r="U17" s="99"/>
      <c r="V17" s="99"/>
      <c r="W17" s="99"/>
      <c r="X17" s="99"/>
      <c r="Y17" s="99"/>
      <c r="Z17" s="114"/>
    </row>
    <row r="18" spans="1:27" s="1" customFormat="1">
      <c r="A18" s="98"/>
      <c r="B18" s="99"/>
      <c r="C18" s="53"/>
      <c r="D18" s="54"/>
      <c r="E18" s="53"/>
      <c r="F18" s="54"/>
      <c r="G18" s="53"/>
      <c r="H18" s="54"/>
      <c r="I18" s="53"/>
      <c r="J18" s="54"/>
      <c r="K18" s="53"/>
      <c r="L18" s="113"/>
      <c r="M18" s="113"/>
      <c r="N18" s="113"/>
      <c r="O18" s="113"/>
      <c r="P18" s="113"/>
      <c r="Q18" s="113"/>
      <c r="R18" s="54"/>
      <c r="S18" s="98"/>
      <c r="T18" s="99"/>
      <c r="U18" s="99"/>
      <c r="V18" s="99"/>
      <c r="W18" s="99"/>
      <c r="X18" s="99"/>
      <c r="Y18" s="99"/>
      <c r="Z18" s="114"/>
    </row>
    <row r="19" spans="1:27" s="1" customFormat="1">
      <c r="A19" s="98"/>
      <c r="B19" s="99"/>
      <c r="C19" s="53"/>
      <c r="D19" s="54"/>
      <c r="E19" s="53"/>
      <c r="F19" s="54"/>
      <c r="G19" s="53"/>
      <c r="H19" s="54"/>
      <c r="I19" s="53"/>
      <c r="J19" s="54"/>
      <c r="K19" s="53"/>
      <c r="L19" s="113"/>
      <c r="M19" s="113"/>
      <c r="N19" s="113"/>
      <c r="O19" s="113"/>
      <c r="P19" s="113"/>
      <c r="Q19" s="113"/>
      <c r="R19" s="54"/>
      <c r="S19" s="98"/>
      <c r="T19" s="99"/>
      <c r="U19" s="99"/>
      <c r="V19" s="99"/>
      <c r="W19" s="99"/>
      <c r="X19" s="99"/>
      <c r="Y19" s="99"/>
      <c r="Z19" s="114"/>
    </row>
    <row r="20" spans="1:27" s="1" customFormat="1">
      <c r="A20" s="98"/>
      <c r="B20" s="99"/>
      <c r="C20" s="53"/>
      <c r="D20" s="54"/>
      <c r="E20" s="53"/>
      <c r="F20" s="54"/>
      <c r="G20" s="53"/>
      <c r="H20" s="54"/>
      <c r="I20" s="53"/>
      <c r="J20" s="54"/>
      <c r="K20" s="53"/>
      <c r="L20" s="113"/>
      <c r="M20" s="113"/>
      <c r="N20" s="113"/>
      <c r="O20" s="113"/>
      <c r="P20" s="113"/>
      <c r="Q20" s="113"/>
      <c r="R20" s="54"/>
      <c r="S20" s="98"/>
      <c r="T20" s="99"/>
      <c r="U20" s="99"/>
      <c r="V20" s="99"/>
      <c r="W20" s="99"/>
      <c r="X20" s="99"/>
      <c r="Y20" s="99"/>
      <c r="Z20" s="114"/>
    </row>
    <row r="21" spans="1:27" s="2" customFormat="1" ht="13.15" customHeight="1">
      <c r="A21" s="102"/>
      <c r="B21" s="103"/>
      <c r="C21" s="109"/>
      <c r="D21" s="110"/>
      <c r="E21" s="109"/>
      <c r="F21" s="110"/>
      <c r="G21" s="109"/>
      <c r="H21" s="110"/>
      <c r="I21" s="109"/>
      <c r="J21" s="110"/>
      <c r="K21" s="109"/>
      <c r="L21" s="112"/>
      <c r="M21" s="112"/>
      <c r="N21" s="112"/>
      <c r="O21" s="112"/>
      <c r="P21" s="112"/>
      <c r="Q21" s="112"/>
      <c r="R21" s="110"/>
      <c r="S21" s="102"/>
      <c r="T21" s="103"/>
      <c r="U21" s="103"/>
      <c r="V21" s="103"/>
      <c r="W21" s="103"/>
      <c r="X21" s="103"/>
      <c r="Y21" s="103"/>
      <c r="Z21" s="111"/>
      <c r="AA21" s="1"/>
    </row>
    <row r="22" spans="1:27" s="1" customFormat="1" ht="18">
      <c r="A22" s="46">
        <f>S16+1</f>
        <v>43933</v>
      </c>
      <c r="B22" s="47"/>
      <c r="C22" s="44">
        <f>A22+1</f>
        <v>43934</v>
      </c>
      <c r="D22" s="45"/>
      <c r="E22" s="44">
        <f>C22+1</f>
        <v>43935</v>
      </c>
      <c r="F22" s="45"/>
      <c r="G22" s="44">
        <f>E22+1</f>
        <v>43936</v>
      </c>
      <c r="H22" s="45"/>
      <c r="I22" s="44">
        <f>G22+1</f>
        <v>43937</v>
      </c>
      <c r="J22" s="45"/>
      <c r="K22" s="115">
        <f>I22+1</f>
        <v>43938</v>
      </c>
      <c r="L22" s="116"/>
      <c r="M22" s="117"/>
      <c r="N22" s="117"/>
      <c r="O22" s="117"/>
      <c r="P22" s="117"/>
      <c r="Q22" s="117"/>
      <c r="R22" s="118"/>
      <c r="S22" s="119">
        <f>K22+1</f>
        <v>43939</v>
      </c>
      <c r="T22" s="120"/>
      <c r="U22" s="121"/>
      <c r="V22" s="121"/>
      <c r="W22" s="121"/>
      <c r="X22" s="121"/>
      <c r="Y22" s="121"/>
      <c r="Z22" s="122"/>
    </row>
    <row r="23" spans="1:27" s="1" customFormat="1">
      <c r="A23" s="98"/>
      <c r="B23" s="99"/>
      <c r="C23" s="53"/>
      <c r="D23" s="54"/>
      <c r="E23" s="53"/>
      <c r="F23" s="54"/>
      <c r="G23" s="53"/>
      <c r="H23" s="54"/>
      <c r="I23" s="53"/>
      <c r="J23" s="54"/>
      <c r="K23" s="53"/>
      <c r="L23" s="113"/>
      <c r="M23" s="113"/>
      <c r="N23" s="113"/>
      <c r="O23" s="113"/>
      <c r="P23" s="113"/>
      <c r="Q23" s="113"/>
      <c r="R23" s="54"/>
      <c r="S23" s="98"/>
      <c r="T23" s="99"/>
      <c r="U23" s="99"/>
      <c r="V23" s="99"/>
      <c r="W23" s="99"/>
      <c r="X23" s="99"/>
      <c r="Y23" s="99"/>
      <c r="Z23" s="114"/>
    </row>
    <row r="24" spans="1:27" s="1" customFormat="1">
      <c r="A24" s="98"/>
      <c r="B24" s="99"/>
      <c r="C24" s="53"/>
      <c r="D24" s="54"/>
      <c r="E24" s="53"/>
      <c r="F24" s="54"/>
      <c r="G24" s="53"/>
      <c r="H24" s="54"/>
      <c r="I24" s="53"/>
      <c r="J24" s="54"/>
      <c r="K24" s="53"/>
      <c r="L24" s="113"/>
      <c r="M24" s="113"/>
      <c r="N24" s="113"/>
      <c r="O24" s="113"/>
      <c r="P24" s="113"/>
      <c r="Q24" s="113"/>
      <c r="R24" s="54"/>
      <c r="S24" s="98"/>
      <c r="T24" s="99"/>
      <c r="U24" s="99"/>
      <c r="V24" s="99"/>
      <c r="W24" s="99"/>
      <c r="X24" s="99"/>
      <c r="Y24" s="99"/>
      <c r="Z24" s="114"/>
    </row>
    <row r="25" spans="1:27" s="1" customFormat="1">
      <c r="A25" s="98"/>
      <c r="B25" s="99"/>
      <c r="C25" s="53"/>
      <c r="D25" s="54"/>
      <c r="E25" s="53"/>
      <c r="F25" s="54"/>
      <c r="G25" s="53"/>
      <c r="H25" s="54"/>
      <c r="I25" s="53"/>
      <c r="J25" s="54"/>
      <c r="K25" s="53"/>
      <c r="L25" s="113"/>
      <c r="M25" s="113"/>
      <c r="N25" s="113"/>
      <c r="O25" s="113"/>
      <c r="P25" s="113"/>
      <c r="Q25" s="113"/>
      <c r="R25" s="54"/>
      <c r="S25" s="98"/>
      <c r="T25" s="99"/>
      <c r="U25" s="99"/>
      <c r="V25" s="99"/>
      <c r="W25" s="99"/>
      <c r="X25" s="99"/>
      <c r="Y25" s="99"/>
      <c r="Z25" s="114"/>
    </row>
    <row r="26" spans="1:27" s="1" customFormat="1">
      <c r="A26" s="98"/>
      <c r="B26" s="99"/>
      <c r="C26" s="53"/>
      <c r="D26" s="54"/>
      <c r="E26" s="53"/>
      <c r="F26" s="54"/>
      <c r="G26" s="53"/>
      <c r="H26" s="54"/>
      <c r="I26" s="53"/>
      <c r="J26" s="54"/>
      <c r="K26" s="53"/>
      <c r="L26" s="113"/>
      <c r="M26" s="113"/>
      <c r="N26" s="113"/>
      <c r="O26" s="113"/>
      <c r="P26" s="113"/>
      <c r="Q26" s="113"/>
      <c r="R26" s="54"/>
      <c r="S26" s="98"/>
      <c r="T26" s="99"/>
      <c r="U26" s="99"/>
      <c r="V26" s="99"/>
      <c r="W26" s="99"/>
      <c r="X26" s="99"/>
      <c r="Y26" s="99"/>
      <c r="Z26" s="114"/>
    </row>
    <row r="27" spans="1:27" s="2" customFormat="1">
      <c r="A27" s="102"/>
      <c r="B27" s="103"/>
      <c r="C27" s="109"/>
      <c r="D27" s="110"/>
      <c r="E27" s="109"/>
      <c r="F27" s="110"/>
      <c r="G27" s="109"/>
      <c r="H27" s="110"/>
      <c r="I27" s="109"/>
      <c r="J27" s="110"/>
      <c r="K27" s="109"/>
      <c r="L27" s="112"/>
      <c r="M27" s="112"/>
      <c r="N27" s="112"/>
      <c r="O27" s="112"/>
      <c r="P27" s="112"/>
      <c r="Q27" s="112"/>
      <c r="R27" s="110"/>
      <c r="S27" s="102"/>
      <c r="T27" s="103"/>
      <c r="U27" s="103"/>
      <c r="V27" s="103"/>
      <c r="W27" s="103"/>
      <c r="X27" s="103"/>
      <c r="Y27" s="103"/>
      <c r="Z27" s="111"/>
      <c r="AA27" s="1"/>
    </row>
    <row r="28" spans="1:27" s="1" customFormat="1" ht="18">
      <c r="A28" s="46">
        <f>S22+1</f>
        <v>43940</v>
      </c>
      <c r="B28" s="47"/>
      <c r="C28" s="44">
        <f>A28+1</f>
        <v>43941</v>
      </c>
      <c r="D28" s="45"/>
      <c r="E28" s="44">
        <f>C28+1</f>
        <v>43942</v>
      </c>
      <c r="F28" s="45"/>
      <c r="G28" s="44">
        <f>E28+1</f>
        <v>43943</v>
      </c>
      <c r="H28" s="45"/>
      <c r="I28" s="44">
        <f>G28+1</f>
        <v>43944</v>
      </c>
      <c r="J28" s="45"/>
      <c r="K28" s="115">
        <f>I28+1</f>
        <v>43945</v>
      </c>
      <c r="L28" s="116"/>
      <c r="M28" s="117"/>
      <c r="N28" s="117"/>
      <c r="O28" s="117"/>
      <c r="P28" s="117"/>
      <c r="Q28" s="117"/>
      <c r="R28" s="118"/>
      <c r="S28" s="119">
        <f>K28+1</f>
        <v>43946</v>
      </c>
      <c r="T28" s="120"/>
      <c r="U28" s="121"/>
      <c r="V28" s="121"/>
      <c r="W28" s="121"/>
      <c r="X28" s="121"/>
      <c r="Y28" s="121"/>
      <c r="Z28" s="122"/>
    </row>
    <row r="29" spans="1:27" s="1" customFormat="1">
      <c r="A29" s="98"/>
      <c r="B29" s="99"/>
      <c r="C29" s="53"/>
      <c r="D29" s="54"/>
      <c r="E29" s="53"/>
      <c r="F29" s="54"/>
      <c r="G29" s="53"/>
      <c r="H29" s="54"/>
      <c r="I29" s="53"/>
      <c r="J29" s="54"/>
      <c r="K29" s="53"/>
      <c r="L29" s="113"/>
      <c r="M29" s="113"/>
      <c r="N29" s="113"/>
      <c r="O29" s="113"/>
      <c r="P29" s="113"/>
      <c r="Q29" s="113"/>
      <c r="R29" s="54"/>
      <c r="S29" s="98"/>
      <c r="T29" s="99"/>
      <c r="U29" s="99"/>
      <c r="V29" s="99"/>
      <c r="W29" s="99"/>
      <c r="X29" s="99"/>
      <c r="Y29" s="99"/>
      <c r="Z29" s="114"/>
    </row>
    <row r="30" spans="1:27" s="1" customFormat="1">
      <c r="A30" s="98"/>
      <c r="B30" s="99"/>
      <c r="C30" s="53"/>
      <c r="D30" s="54"/>
      <c r="E30" s="53"/>
      <c r="F30" s="54"/>
      <c r="G30" s="53"/>
      <c r="H30" s="54"/>
      <c r="I30" s="53"/>
      <c r="J30" s="54"/>
      <c r="K30" s="53"/>
      <c r="L30" s="113"/>
      <c r="M30" s="113"/>
      <c r="N30" s="113"/>
      <c r="O30" s="113"/>
      <c r="P30" s="113"/>
      <c r="Q30" s="113"/>
      <c r="R30" s="54"/>
      <c r="S30" s="98"/>
      <c r="T30" s="99"/>
      <c r="U30" s="99"/>
      <c r="V30" s="99"/>
      <c r="W30" s="99"/>
      <c r="X30" s="99"/>
      <c r="Y30" s="99"/>
      <c r="Z30" s="114"/>
    </row>
    <row r="31" spans="1:27" s="1" customFormat="1">
      <c r="A31" s="98"/>
      <c r="B31" s="99"/>
      <c r="C31" s="53"/>
      <c r="D31" s="54"/>
      <c r="E31" s="53"/>
      <c r="F31" s="54"/>
      <c r="G31" s="53"/>
      <c r="H31" s="54"/>
      <c r="I31" s="53"/>
      <c r="J31" s="54"/>
      <c r="K31" s="53"/>
      <c r="L31" s="113"/>
      <c r="M31" s="113"/>
      <c r="N31" s="113"/>
      <c r="O31" s="113"/>
      <c r="P31" s="113"/>
      <c r="Q31" s="113"/>
      <c r="R31" s="54"/>
      <c r="S31" s="98"/>
      <c r="T31" s="99"/>
      <c r="U31" s="99"/>
      <c r="V31" s="99"/>
      <c r="W31" s="99"/>
      <c r="X31" s="99"/>
      <c r="Y31" s="99"/>
      <c r="Z31" s="114"/>
    </row>
    <row r="32" spans="1:27" s="1" customFormat="1">
      <c r="A32" s="98"/>
      <c r="B32" s="99"/>
      <c r="C32" s="53"/>
      <c r="D32" s="54"/>
      <c r="E32" s="53"/>
      <c r="F32" s="54"/>
      <c r="G32" s="53"/>
      <c r="H32" s="54"/>
      <c r="I32" s="53"/>
      <c r="J32" s="54"/>
      <c r="K32" s="53"/>
      <c r="L32" s="113"/>
      <c r="M32" s="113"/>
      <c r="N32" s="113"/>
      <c r="O32" s="113"/>
      <c r="P32" s="113"/>
      <c r="Q32" s="113"/>
      <c r="R32" s="54"/>
      <c r="S32" s="98"/>
      <c r="T32" s="99"/>
      <c r="U32" s="99"/>
      <c r="V32" s="99"/>
      <c r="W32" s="99"/>
      <c r="X32" s="99"/>
      <c r="Y32" s="99"/>
      <c r="Z32" s="114"/>
    </row>
    <row r="33" spans="1:27" s="2" customFormat="1">
      <c r="A33" s="102"/>
      <c r="B33" s="103"/>
      <c r="C33" s="109"/>
      <c r="D33" s="110"/>
      <c r="E33" s="109"/>
      <c r="F33" s="110"/>
      <c r="G33" s="109"/>
      <c r="H33" s="110"/>
      <c r="I33" s="109"/>
      <c r="J33" s="110"/>
      <c r="K33" s="109"/>
      <c r="L33" s="112"/>
      <c r="M33" s="112"/>
      <c r="N33" s="112"/>
      <c r="O33" s="112"/>
      <c r="P33" s="112"/>
      <c r="Q33" s="112"/>
      <c r="R33" s="110"/>
      <c r="S33" s="102"/>
      <c r="T33" s="103"/>
      <c r="U33" s="103"/>
      <c r="V33" s="103"/>
      <c r="W33" s="103"/>
      <c r="X33" s="103"/>
      <c r="Y33" s="103"/>
      <c r="Z33" s="111"/>
      <c r="AA33" s="1"/>
    </row>
    <row r="34" spans="1:27" s="1" customFormat="1" ht="18">
      <c r="A34" s="46">
        <f>S28+1</f>
        <v>43947</v>
      </c>
      <c r="B34" s="47"/>
      <c r="C34" s="44">
        <f>A34+1</f>
        <v>43948</v>
      </c>
      <c r="D34" s="45"/>
      <c r="E34" s="44">
        <f>C34+1</f>
        <v>43949</v>
      </c>
      <c r="F34" s="45"/>
      <c r="G34" s="44">
        <f>E34+1</f>
        <v>43950</v>
      </c>
      <c r="H34" s="45"/>
      <c r="I34" s="44">
        <f>G34+1</f>
        <v>43951</v>
      </c>
      <c r="J34" s="45"/>
      <c r="K34" s="115">
        <f>I34+1</f>
        <v>43952</v>
      </c>
      <c r="L34" s="116"/>
      <c r="M34" s="117"/>
      <c r="N34" s="117"/>
      <c r="O34" s="117"/>
      <c r="P34" s="117"/>
      <c r="Q34" s="117"/>
      <c r="R34" s="118"/>
      <c r="S34" s="119">
        <f>K34+1</f>
        <v>43953</v>
      </c>
      <c r="T34" s="120"/>
      <c r="U34" s="121"/>
      <c r="V34" s="121"/>
      <c r="W34" s="121"/>
      <c r="X34" s="121"/>
      <c r="Y34" s="121"/>
      <c r="Z34" s="122"/>
    </row>
    <row r="35" spans="1:27" s="1" customFormat="1">
      <c r="A35" s="98"/>
      <c r="B35" s="99"/>
      <c r="C35" s="53"/>
      <c r="D35" s="54"/>
      <c r="E35" s="53"/>
      <c r="F35" s="54"/>
      <c r="G35" s="53"/>
      <c r="H35" s="54"/>
      <c r="I35" s="53"/>
      <c r="J35" s="54"/>
      <c r="K35" s="53"/>
      <c r="L35" s="113"/>
      <c r="M35" s="113"/>
      <c r="N35" s="113"/>
      <c r="O35" s="113"/>
      <c r="P35" s="113"/>
      <c r="Q35" s="113"/>
      <c r="R35" s="54"/>
      <c r="S35" s="98"/>
      <c r="T35" s="99"/>
      <c r="U35" s="99"/>
      <c r="V35" s="99"/>
      <c r="W35" s="99"/>
      <c r="X35" s="99"/>
      <c r="Y35" s="99"/>
      <c r="Z35" s="114"/>
    </row>
    <row r="36" spans="1:27" s="1" customFormat="1">
      <c r="A36" s="98"/>
      <c r="B36" s="99"/>
      <c r="C36" s="53"/>
      <c r="D36" s="54"/>
      <c r="E36" s="53"/>
      <c r="F36" s="54"/>
      <c r="G36" s="53"/>
      <c r="H36" s="54"/>
      <c r="I36" s="53"/>
      <c r="J36" s="54"/>
      <c r="K36" s="53"/>
      <c r="L36" s="113"/>
      <c r="M36" s="113"/>
      <c r="N36" s="113"/>
      <c r="O36" s="113"/>
      <c r="P36" s="113"/>
      <c r="Q36" s="113"/>
      <c r="R36" s="54"/>
      <c r="S36" s="98"/>
      <c r="T36" s="99"/>
      <c r="U36" s="99"/>
      <c r="V36" s="99"/>
      <c r="W36" s="99"/>
      <c r="X36" s="99"/>
      <c r="Y36" s="99"/>
      <c r="Z36" s="114"/>
    </row>
    <row r="37" spans="1:27" s="1" customFormat="1">
      <c r="A37" s="98"/>
      <c r="B37" s="99"/>
      <c r="C37" s="53"/>
      <c r="D37" s="54"/>
      <c r="E37" s="53"/>
      <c r="F37" s="54"/>
      <c r="G37" s="53"/>
      <c r="H37" s="54"/>
      <c r="I37" s="53"/>
      <c r="J37" s="54"/>
      <c r="K37" s="53"/>
      <c r="L37" s="113"/>
      <c r="M37" s="113"/>
      <c r="N37" s="113"/>
      <c r="O37" s="113"/>
      <c r="P37" s="113"/>
      <c r="Q37" s="113"/>
      <c r="R37" s="54"/>
      <c r="S37" s="98"/>
      <c r="T37" s="99"/>
      <c r="U37" s="99"/>
      <c r="V37" s="99"/>
      <c r="W37" s="99"/>
      <c r="X37" s="99"/>
      <c r="Y37" s="99"/>
      <c r="Z37" s="114"/>
    </row>
    <row r="38" spans="1:27" s="1" customFormat="1">
      <c r="A38" s="98"/>
      <c r="B38" s="99"/>
      <c r="C38" s="53"/>
      <c r="D38" s="54"/>
      <c r="E38" s="53"/>
      <c r="F38" s="54"/>
      <c r="G38" s="53"/>
      <c r="H38" s="54"/>
      <c r="I38" s="53"/>
      <c r="J38" s="54"/>
      <c r="K38" s="53"/>
      <c r="L38" s="113"/>
      <c r="M38" s="113"/>
      <c r="N38" s="113"/>
      <c r="O38" s="113"/>
      <c r="P38" s="113"/>
      <c r="Q38" s="113"/>
      <c r="R38" s="54"/>
      <c r="S38" s="98"/>
      <c r="T38" s="99"/>
      <c r="U38" s="99"/>
      <c r="V38" s="99"/>
      <c r="W38" s="99"/>
      <c r="X38" s="99"/>
      <c r="Y38" s="99"/>
      <c r="Z38" s="114"/>
    </row>
    <row r="39" spans="1:27" s="2" customFormat="1">
      <c r="A39" s="102"/>
      <c r="B39" s="103"/>
      <c r="C39" s="109"/>
      <c r="D39" s="110"/>
      <c r="E39" s="109"/>
      <c r="F39" s="110"/>
      <c r="G39" s="109"/>
      <c r="H39" s="110"/>
      <c r="I39" s="109"/>
      <c r="J39" s="110"/>
      <c r="K39" s="109"/>
      <c r="L39" s="112"/>
      <c r="M39" s="112"/>
      <c r="N39" s="112"/>
      <c r="O39" s="112"/>
      <c r="P39" s="112"/>
      <c r="Q39" s="112"/>
      <c r="R39" s="110"/>
      <c r="S39" s="102"/>
      <c r="T39" s="103"/>
      <c r="U39" s="103"/>
      <c r="V39" s="103"/>
      <c r="W39" s="103"/>
      <c r="X39" s="103"/>
      <c r="Y39" s="103"/>
      <c r="Z39" s="111"/>
      <c r="AA39" s="1"/>
    </row>
    <row r="40" spans="1:27" ht="18">
      <c r="A40" s="46">
        <f>S34+1</f>
        <v>43954</v>
      </c>
      <c r="B40" s="47"/>
      <c r="C40" s="44">
        <f>A40+1</f>
        <v>43955</v>
      </c>
      <c r="D40" s="45"/>
      <c r="E40" s="11" t="s">
        <v>58</v>
      </c>
      <c r="F40" s="12"/>
      <c r="G40" s="12"/>
      <c r="H40" s="12"/>
      <c r="I40" s="12"/>
      <c r="J40" s="12"/>
      <c r="K40" s="12"/>
      <c r="L40" s="12"/>
      <c r="M40" s="12"/>
      <c r="N40" s="12"/>
      <c r="O40" s="12"/>
      <c r="P40" s="12"/>
      <c r="Q40" s="12"/>
      <c r="R40" s="12"/>
      <c r="S40" s="12"/>
      <c r="T40" s="12"/>
      <c r="U40" s="12"/>
      <c r="V40" s="12"/>
      <c r="W40" s="12"/>
      <c r="X40" s="12"/>
      <c r="Y40" s="12"/>
      <c r="Z40" s="9"/>
    </row>
    <row r="41" spans="1:27">
      <c r="A41" s="98"/>
      <c r="B41" s="99"/>
      <c r="C41" s="53"/>
      <c r="D41" s="54"/>
      <c r="E41" s="13"/>
      <c r="F41" s="6"/>
      <c r="G41" s="6"/>
      <c r="H41" s="6"/>
      <c r="I41" s="6"/>
      <c r="J41" s="6"/>
      <c r="K41" s="6"/>
      <c r="L41" s="6"/>
      <c r="M41" s="6"/>
      <c r="N41" s="6"/>
      <c r="O41" s="6"/>
      <c r="P41" s="6"/>
      <c r="Q41" s="6"/>
      <c r="R41" s="6"/>
      <c r="S41" s="6"/>
      <c r="T41" s="6"/>
      <c r="U41" s="6"/>
      <c r="V41" s="6"/>
      <c r="W41" s="6"/>
      <c r="X41" s="6"/>
      <c r="Y41" s="6"/>
      <c r="Z41" s="8"/>
    </row>
    <row r="42" spans="1:27">
      <c r="A42" s="98"/>
      <c r="B42" s="99"/>
      <c r="C42" s="53"/>
      <c r="D42" s="54"/>
      <c r="E42" s="13"/>
      <c r="F42" s="6"/>
      <c r="G42" s="6"/>
      <c r="H42" s="6"/>
      <c r="I42" s="6"/>
      <c r="J42" s="6"/>
      <c r="K42" s="6"/>
      <c r="L42" s="6"/>
      <c r="M42" s="6"/>
      <c r="N42" s="6"/>
      <c r="O42" s="6"/>
      <c r="P42" s="6"/>
      <c r="Q42" s="6"/>
      <c r="R42" s="6"/>
      <c r="S42" s="6"/>
      <c r="T42" s="6"/>
      <c r="U42" s="6"/>
      <c r="V42" s="6"/>
      <c r="W42" s="6"/>
      <c r="X42" s="6"/>
      <c r="Y42" s="6"/>
      <c r="Z42" s="7"/>
    </row>
    <row r="43" spans="1:27">
      <c r="A43" s="98"/>
      <c r="B43" s="99"/>
      <c r="C43" s="53"/>
      <c r="D43" s="54"/>
      <c r="E43" s="13"/>
      <c r="F43" s="6"/>
      <c r="G43" s="6"/>
      <c r="H43" s="6"/>
      <c r="I43" s="6"/>
      <c r="J43" s="6"/>
      <c r="K43" s="6"/>
      <c r="L43" s="6"/>
      <c r="M43" s="6"/>
      <c r="N43" s="6"/>
      <c r="O43" s="6"/>
      <c r="P43" s="6"/>
      <c r="Q43" s="6"/>
      <c r="R43" s="6"/>
      <c r="S43" s="6"/>
      <c r="T43" s="6"/>
      <c r="U43" s="6"/>
      <c r="V43" s="6"/>
      <c r="W43" s="6"/>
      <c r="X43" s="6"/>
      <c r="Y43" s="6"/>
      <c r="Z43" s="7"/>
    </row>
    <row r="44" spans="1:27">
      <c r="A44" s="98"/>
      <c r="B44" s="99"/>
      <c r="C44" s="53"/>
      <c r="D44" s="54"/>
      <c r="E44" s="13"/>
      <c r="F44" s="6"/>
      <c r="G44" s="6"/>
      <c r="H44" s="6"/>
      <c r="I44" s="6"/>
      <c r="J44" s="6"/>
      <c r="K44" s="66" t="s">
        <v>59</v>
      </c>
      <c r="L44" s="66"/>
      <c r="M44" s="66"/>
      <c r="N44" s="66"/>
      <c r="O44" s="66"/>
      <c r="P44" s="66"/>
      <c r="Q44" s="66"/>
      <c r="R44" s="66"/>
      <c r="S44" s="66"/>
      <c r="T44" s="66"/>
      <c r="U44" s="66"/>
      <c r="V44" s="66"/>
      <c r="W44" s="66"/>
      <c r="X44" s="66"/>
      <c r="Y44" s="66"/>
      <c r="Z44" s="67"/>
    </row>
    <row r="45" spans="1:27" s="1" customFormat="1">
      <c r="A45" s="102"/>
      <c r="B45" s="103"/>
      <c r="C45" s="109"/>
      <c r="D45" s="110"/>
      <c r="E45" s="14"/>
      <c r="F45" s="15"/>
      <c r="G45" s="15"/>
      <c r="H45" s="15"/>
      <c r="I45" s="15"/>
      <c r="J45" s="15"/>
      <c r="K45" s="64" t="s">
        <v>2</v>
      </c>
      <c r="L45" s="64"/>
      <c r="M45" s="64"/>
      <c r="N45" s="64"/>
      <c r="O45" s="64"/>
      <c r="P45" s="64"/>
      <c r="Q45" s="64"/>
      <c r="R45" s="64"/>
      <c r="S45" s="64"/>
      <c r="T45" s="64"/>
      <c r="U45" s="64"/>
      <c r="V45" s="64"/>
      <c r="W45" s="64"/>
      <c r="X45" s="64"/>
      <c r="Y45" s="64"/>
      <c r="Z45" s="6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23">
        <f>DATE('1'!AD18,'1'!AD20+2,1)</f>
        <v>43952</v>
      </c>
      <c r="B1" s="123"/>
      <c r="C1" s="123"/>
      <c r="D1" s="123"/>
      <c r="E1" s="123"/>
      <c r="F1" s="123"/>
      <c r="G1" s="123"/>
      <c r="H1" s="123"/>
      <c r="I1" s="43"/>
      <c r="J1" s="43"/>
      <c r="K1" s="124">
        <f>DATE(YEAR(A1),MONTH(A1)-1,1)</f>
        <v>43922</v>
      </c>
      <c r="L1" s="124"/>
      <c r="M1" s="124"/>
      <c r="N1" s="124"/>
      <c r="O1" s="124"/>
      <c r="P1" s="124"/>
      <c r="Q1" s="124"/>
      <c r="S1" s="124">
        <f>DATE(YEAR(A1),MONTH(A1)+1,1)</f>
        <v>43983</v>
      </c>
      <c r="T1" s="124"/>
      <c r="U1" s="124"/>
      <c r="V1" s="124"/>
      <c r="W1" s="124"/>
      <c r="X1" s="124"/>
      <c r="Y1" s="124"/>
    </row>
    <row r="2" spans="1:27" s="3" customFormat="1" ht="11.25" customHeight="1">
      <c r="A2" s="123"/>
      <c r="B2" s="123"/>
      <c r="C2" s="123"/>
      <c r="D2" s="123"/>
      <c r="E2" s="123"/>
      <c r="F2" s="123"/>
      <c r="G2" s="123"/>
      <c r="H2" s="123"/>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23"/>
      <c r="B3" s="123"/>
      <c r="C3" s="123"/>
      <c r="D3" s="123"/>
      <c r="E3" s="123"/>
      <c r="F3" s="123"/>
      <c r="G3" s="123"/>
      <c r="H3" s="123"/>
      <c r="I3" s="43"/>
      <c r="J3" s="43"/>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f t="shared" si="0"/>
        <v>43922</v>
      </c>
      <c r="O3" s="17">
        <f t="shared" si="0"/>
        <v>43923</v>
      </c>
      <c r="P3" s="17">
        <f t="shared" si="0"/>
        <v>43924</v>
      </c>
      <c r="Q3" s="17">
        <f t="shared" si="0"/>
        <v>43925</v>
      </c>
      <c r="R3" s="3"/>
      <c r="S3" s="17" t="str">
        <f t="shared" ref="S3:Y8" si="1">IF(MONTH($S$1)&lt;&gt;MONTH($S$1-(WEEKDAY($S$1,1)-(start_day-1))-IF((WEEKDAY($S$1,1)-(start_day-1))&lt;=0,7,0)+(ROW(S3)-ROW($S$3))*7+(COLUMN(S3)-COLUMN($S$3)+1)),"",$S$1-(WEEKDAY($S$1,1)-(start_day-1))-IF((WEEKDAY($S$1,1)-(start_day-1))&lt;=0,7,0)+(ROW(S3)-ROW($S$3))*7+(COLUMN(S3)-COLUMN($S$3)+1))</f>
        <v/>
      </c>
      <c r="T3" s="17">
        <f t="shared" si="1"/>
        <v>43983</v>
      </c>
      <c r="U3" s="17">
        <f t="shared" si="1"/>
        <v>43984</v>
      </c>
      <c r="V3" s="17">
        <f t="shared" si="1"/>
        <v>43985</v>
      </c>
      <c r="W3" s="17">
        <f t="shared" si="1"/>
        <v>43986</v>
      </c>
      <c r="X3" s="17">
        <f t="shared" si="1"/>
        <v>43987</v>
      </c>
      <c r="Y3" s="17">
        <f t="shared" si="1"/>
        <v>43988</v>
      </c>
    </row>
    <row r="4" spans="1:27" s="4" customFormat="1" ht="9" customHeight="1">
      <c r="A4" s="123"/>
      <c r="B4" s="123"/>
      <c r="C4" s="123"/>
      <c r="D4" s="123"/>
      <c r="E4" s="123"/>
      <c r="F4" s="123"/>
      <c r="G4" s="123"/>
      <c r="H4" s="123"/>
      <c r="I4" s="43"/>
      <c r="J4" s="43"/>
      <c r="K4" s="17">
        <f t="shared" si="0"/>
        <v>43926</v>
      </c>
      <c r="L4" s="17">
        <f t="shared" si="0"/>
        <v>43927</v>
      </c>
      <c r="M4" s="17">
        <f t="shared" si="0"/>
        <v>43928</v>
      </c>
      <c r="N4" s="17">
        <f t="shared" si="0"/>
        <v>43929</v>
      </c>
      <c r="O4" s="17">
        <f t="shared" si="0"/>
        <v>43930</v>
      </c>
      <c r="P4" s="17">
        <f t="shared" si="0"/>
        <v>43931</v>
      </c>
      <c r="Q4" s="17">
        <f t="shared" si="0"/>
        <v>43932</v>
      </c>
      <c r="R4" s="3"/>
      <c r="S4" s="17">
        <f t="shared" si="1"/>
        <v>43989</v>
      </c>
      <c r="T4" s="17">
        <f t="shared" si="1"/>
        <v>43990</v>
      </c>
      <c r="U4" s="17">
        <f t="shared" si="1"/>
        <v>43991</v>
      </c>
      <c r="V4" s="17">
        <f t="shared" si="1"/>
        <v>43992</v>
      </c>
      <c r="W4" s="17">
        <f t="shared" si="1"/>
        <v>43993</v>
      </c>
      <c r="X4" s="17">
        <f t="shared" si="1"/>
        <v>43994</v>
      </c>
      <c r="Y4" s="17">
        <f t="shared" si="1"/>
        <v>43995</v>
      </c>
    </row>
    <row r="5" spans="1:27" s="4" customFormat="1" ht="9" customHeight="1">
      <c r="A5" s="123"/>
      <c r="B5" s="123"/>
      <c r="C5" s="123"/>
      <c r="D5" s="123"/>
      <c r="E5" s="123"/>
      <c r="F5" s="123"/>
      <c r="G5" s="123"/>
      <c r="H5" s="123"/>
      <c r="I5" s="43"/>
      <c r="J5" s="43"/>
      <c r="K5" s="17">
        <f t="shared" si="0"/>
        <v>43933</v>
      </c>
      <c r="L5" s="17">
        <f t="shared" si="0"/>
        <v>43934</v>
      </c>
      <c r="M5" s="17">
        <f t="shared" si="0"/>
        <v>43935</v>
      </c>
      <c r="N5" s="17">
        <f t="shared" si="0"/>
        <v>43936</v>
      </c>
      <c r="O5" s="17">
        <f t="shared" si="0"/>
        <v>43937</v>
      </c>
      <c r="P5" s="17">
        <f t="shared" si="0"/>
        <v>43938</v>
      </c>
      <c r="Q5" s="17">
        <f t="shared" si="0"/>
        <v>43939</v>
      </c>
      <c r="R5" s="3"/>
      <c r="S5" s="17">
        <f t="shared" si="1"/>
        <v>43996</v>
      </c>
      <c r="T5" s="17">
        <f t="shared" si="1"/>
        <v>43997</v>
      </c>
      <c r="U5" s="17">
        <f t="shared" si="1"/>
        <v>43998</v>
      </c>
      <c r="V5" s="17">
        <f t="shared" si="1"/>
        <v>43999</v>
      </c>
      <c r="W5" s="17">
        <f t="shared" si="1"/>
        <v>44000</v>
      </c>
      <c r="X5" s="17">
        <f t="shared" si="1"/>
        <v>44001</v>
      </c>
      <c r="Y5" s="17">
        <f t="shared" si="1"/>
        <v>44002</v>
      </c>
    </row>
    <row r="6" spans="1:27" s="4" customFormat="1" ht="9" customHeight="1">
      <c r="A6" s="123"/>
      <c r="B6" s="123"/>
      <c r="C6" s="123"/>
      <c r="D6" s="123"/>
      <c r="E6" s="123"/>
      <c r="F6" s="123"/>
      <c r="G6" s="123"/>
      <c r="H6" s="123"/>
      <c r="I6" s="43"/>
      <c r="J6" s="43"/>
      <c r="K6" s="17">
        <f t="shared" si="0"/>
        <v>43940</v>
      </c>
      <c r="L6" s="17">
        <f t="shared" si="0"/>
        <v>43941</v>
      </c>
      <c r="M6" s="17">
        <f t="shared" si="0"/>
        <v>43942</v>
      </c>
      <c r="N6" s="17">
        <f t="shared" si="0"/>
        <v>43943</v>
      </c>
      <c r="O6" s="17">
        <f t="shared" si="0"/>
        <v>43944</v>
      </c>
      <c r="P6" s="17">
        <f t="shared" si="0"/>
        <v>43945</v>
      </c>
      <c r="Q6" s="17">
        <f t="shared" si="0"/>
        <v>43946</v>
      </c>
      <c r="R6" s="3"/>
      <c r="S6" s="17">
        <f t="shared" si="1"/>
        <v>44003</v>
      </c>
      <c r="T6" s="17">
        <f t="shared" si="1"/>
        <v>44004</v>
      </c>
      <c r="U6" s="17">
        <f t="shared" si="1"/>
        <v>44005</v>
      </c>
      <c r="V6" s="17">
        <f t="shared" si="1"/>
        <v>44006</v>
      </c>
      <c r="W6" s="17">
        <f t="shared" si="1"/>
        <v>44007</v>
      </c>
      <c r="X6" s="17">
        <f t="shared" si="1"/>
        <v>44008</v>
      </c>
      <c r="Y6" s="17">
        <f t="shared" si="1"/>
        <v>44009</v>
      </c>
    </row>
    <row r="7" spans="1:27" s="4" customFormat="1" ht="9" customHeight="1">
      <c r="A7" s="123"/>
      <c r="B7" s="123"/>
      <c r="C7" s="123"/>
      <c r="D7" s="123"/>
      <c r="E7" s="123"/>
      <c r="F7" s="123"/>
      <c r="G7" s="123"/>
      <c r="H7" s="123"/>
      <c r="I7" s="43"/>
      <c r="J7" s="43"/>
      <c r="K7" s="17">
        <f t="shared" si="0"/>
        <v>43947</v>
      </c>
      <c r="L7" s="17">
        <f t="shared" si="0"/>
        <v>43948</v>
      </c>
      <c r="M7" s="17">
        <f t="shared" si="0"/>
        <v>43949</v>
      </c>
      <c r="N7" s="17">
        <f t="shared" si="0"/>
        <v>43950</v>
      </c>
      <c r="O7" s="17">
        <f t="shared" si="0"/>
        <v>43951</v>
      </c>
      <c r="P7" s="17" t="str">
        <f t="shared" si="0"/>
        <v/>
      </c>
      <c r="Q7" s="17" t="str">
        <f t="shared" si="0"/>
        <v/>
      </c>
      <c r="R7" s="3"/>
      <c r="S7" s="17">
        <f t="shared" si="1"/>
        <v>44010</v>
      </c>
      <c r="T7" s="17">
        <f t="shared" si="1"/>
        <v>44011</v>
      </c>
      <c r="U7" s="17">
        <f t="shared" si="1"/>
        <v>44012</v>
      </c>
      <c r="V7" s="17" t="str">
        <f t="shared" si="1"/>
        <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25">
        <f>A10</f>
        <v>43947</v>
      </c>
      <c r="B9" s="126"/>
      <c r="C9" s="126">
        <f>C10</f>
        <v>43948</v>
      </c>
      <c r="D9" s="126"/>
      <c r="E9" s="126">
        <f>E10</f>
        <v>43949</v>
      </c>
      <c r="F9" s="126"/>
      <c r="G9" s="126">
        <f>G10</f>
        <v>43950</v>
      </c>
      <c r="H9" s="126"/>
      <c r="I9" s="126">
        <f>I10</f>
        <v>43951</v>
      </c>
      <c r="J9" s="126"/>
      <c r="K9" s="126">
        <f>K10</f>
        <v>43952</v>
      </c>
      <c r="L9" s="126"/>
      <c r="M9" s="126"/>
      <c r="N9" s="126"/>
      <c r="O9" s="126"/>
      <c r="P9" s="126"/>
      <c r="Q9" s="126"/>
      <c r="R9" s="126"/>
      <c r="S9" s="126">
        <f>S10</f>
        <v>43953</v>
      </c>
      <c r="T9" s="126"/>
      <c r="U9" s="126"/>
      <c r="V9" s="126"/>
      <c r="W9" s="126"/>
      <c r="X9" s="126"/>
      <c r="Y9" s="126"/>
      <c r="Z9" s="127"/>
    </row>
    <row r="10" spans="1:27" s="1" customFormat="1" ht="18">
      <c r="A10" s="46">
        <f>$A$1-(WEEKDAY($A$1,1)-(start_day-1))-IF((WEEKDAY($A$1,1)-(start_day-1))&lt;=0,7,0)+1</f>
        <v>43947</v>
      </c>
      <c r="B10" s="47"/>
      <c r="C10" s="44">
        <f>A10+1</f>
        <v>43948</v>
      </c>
      <c r="D10" s="45"/>
      <c r="E10" s="44">
        <f>C10+1</f>
        <v>43949</v>
      </c>
      <c r="F10" s="45"/>
      <c r="G10" s="44">
        <f>E10+1</f>
        <v>43950</v>
      </c>
      <c r="H10" s="45"/>
      <c r="I10" s="44">
        <f>G10+1</f>
        <v>43951</v>
      </c>
      <c r="J10" s="45"/>
      <c r="K10" s="115">
        <f>I10+1</f>
        <v>43952</v>
      </c>
      <c r="L10" s="116"/>
      <c r="M10" s="117"/>
      <c r="N10" s="117"/>
      <c r="O10" s="117"/>
      <c r="P10" s="117"/>
      <c r="Q10" s="117"/>
      <c r="R10" s="118"/>
      <c r="S10" s="119">
        <f>K10+1</f>
        <v>43953</v>
      </c>
      <c r="T10" s="120"/>
      <c r="U10" s="121"/>
      <c r="V10" s="121"/>
      <c r="W10" s="121"/>
      <c r="X10" s="121"/>
      <c r="Y10" s="121"/>
      <c r="Z10" s="122"/>
    </row>
    <row r="11" spans="1:27" s="1" customFormat="1">
      <c r="A11" s="98"/>
      <c r="B11" s="99"/>
      <c r="C11" s="53"/>
      <c r="D11" s="54"/>
      <c r="E11" s="53"/>
      <c r="F11" s="54"/>
      <c r="G11" s="53"/>
      <c r="H11" s="54"/>
      <c r="I11" s="53"/>
      <c r="J11" s="54"/>
      <c r="K11" s="53"/>
      <c r="L11" s="113"/>
      <c r="M11" s="113"/>
      <c r="N11" s="113"/>
      <c r="O11" s="113"/>
      <c r="P11" s="113"/>
      <c r="Q11" s="113"/>
      <c r="R11" s="54"/>
      <c r="S11" s="98"/>
      <c r="T11" s="99"/>
      <c r="U11" s="99"/>
      <c r="V11" s="99"/>
      <c r="W11" s="99"/>
      <c r="X11" s="99"/>
      <c r="Y11" s="99"/>
      <c r="Z11" s="114"/>
    </row>
    <row r="12" spans="1:27" s="1" customFormat="1">
      <c r="A12" s="98"/>
      <c r="B12" s="99"/>
      <c r="C12" s="53"/>
      <c r="D12" s="54"/>
      <c r="E12" s="53"/>
      <c r="F12" s="54"/>
      <c r="G12" s="53"/>
      <c r="H12" s="54"/>
      <c r="I12" s="53"/>
      <c r="J12" s="54"/>
      <c r="K12" s="53"/>
      <c r="L12" s="113"/>
      <c r="M12" s="113"/>
      <c r="N12" s="113"/>
      <c r="O12" s="113"/>
      <c r="P12" s="113"/>
      <c r="Q12" s="113"/>
      <c r="R12" s="54"/>
      <c r="S12" s="98"/>
      <c r="T12" s="99"/>
      <c r="U12" s="99"/>
      <c r="V12" s="99"/>
      <c r="W12" s="99"/>
      <c r="X12" s="99"/>
      <c r="Y12" s="99"/>
      <c r="Z12" s="114"/>
    </row>
    <row r="13" spans="1:27" s="1" customFormat="1">
      <c r="A13" s="98"/>
      <c r="B13" s="99"/>
      <c r="C13" s="53"/>
      <c r="D13" s="54"/>
      <c r="E13" s="53"/>
      <c r="F13" s="54"/>
      <c r="G13" s="53"/>
      <c r="H13" s="54"/>
      <c r="I13" s="53"/>
      <c r="J13" s="54"/>
      <c r="K13" s="53"/>
      <c r="L13" s="113"/>
      <c r="M13" s="113"/>
      <c r="N13" s="113"/>
      <c r="O13" s="113"/>
      <c r="P13" s="113"/>
      <c r="Q13" s="113"/>
      <c r="R13" s="54"/>
      <c r="S13" s="98"/>
      <c r="T13" s="99"/>
      <c r="U13" s="99"/>
      <c r="V13" s="99"/>
      <c r="W13" s="99"/>
      <c r="X13" s="99"/>
      <c r="Y13" s="99"/>
      <c r="Z13" s="114"/>
    </row>
    <row r="14" spans="1:27" s="1" customFormat="1">
      <c r="A14" s="98"/>
      <c r="B14" s="99"/>
      <c r="C14" s="53"/>
      <c r="D14" s="54"/>
      <c r="E14" s="53"/>
      <c r="F14" s="54"/>
      <c r="G14" s="53"/>
      <c r="H14" s="54"/>
      <c r="I14" s="53"/>
      <c r="J14" s="54"/>
      <c r="K14" s="53"/>
      <c r="L14" s="113"/>
      <c r="M14" s="113"/>
      <c r="N14" s="113"/>
      <c r="O14" s="113"/>
      <c r="P14" s="113"/>
      <c r="Q14" s="113"/>
      <c r="R14" s="54"/>
      <c r="S14" s="98"/>
      <c r="T14" s="99"/>
      <c r="U14" s="99"/>
      <c r="V14" s="99"/>
      <c r="W14" s="99"/>
      <c r="X14" s="99"/>
      <c r="Y14" s="99"/>
      <c r="Z14" s="114"/>
    </row>
    <row r="15" spans="1:27" s="2" customFormat="1" ht="13.15" customHeight="1">
      <c r="A15" s="102"/>
      <c r="B15" s="103"/>
      <c r="C15" s="109"/>
      <c r="D15" s="110"/>
      <c r="E15" s="109"/>
      <c r="F15" s="110"/>
      <c r="G15" s="109"/>
      <c r="H15" s="110"/>
      <c r="I15" s="109"/>
      <c r="J15" s="110"/>
      <c r="K15" s="109"/>
      <c r="L15" s="112"/>
      <c r="M15" s="112"/>
      <c r="N15" s="112"/>
      <c r="O15" s="112"/>
      <c r="P15" s="112"/>
      <c r="Q15" s="112"/>
      <c r="R15" s="110"/>
      <c r="S15" s="102"/>
      <c r="T15" s="103"/>
      <c r="U15" s="103"/>
      <c r="V15" s="103"/>
      <c r="W15" s="103"/>
      <c r="X15" s="103"/>
      <c r="Y15" s="103"/>
      <c r="Z15" s="111"/>
      <c r="AA15" s="1"/>
    </row>
    <row r="16" spans="1:27" s="1" customFormat="1" ht="18">
      <c r="A16" s="46">
        <f>S10+1</f>
        <v>43954</v>
      </c>
      <c r="B16" s="47"/>
      <c r="C16" s="44">
        <f>A16+1</f>
        <v>43955</v>
      </c>
      <c r="D16" s="45"/>
      <c r="E16" s="44">
        <f>C16+1</f>
        <v>43956</v>
      </c>
      <c r="F16" s="45"/>
      <c r="G16" s="44">
        <f>E16+1</f>
        <v>43957</v>
      </c>
      <c r="H16" s="45"/>
      <c r="I16" s="44">
        <f>G16+1</f>
        <v>43958</v>
      </c>
      <c r="J16" s="45"/>
      <c r="K16" s="115">
        <f>I16+1</f>
        <v>43959</v>
      </c>
      <c r="L16" s="116"/>
      <c r="M16" s="117"/>
      <c r="N16" s="117"/>
      <c r="O16" s="117"/>
      <c r="P16" s="117"/>
      <c r="Q16" s="117"/>
      <c r="R16" s="118"/>
      <c r="S16" s="119">
        <f>K16+1</f>
        <v>43960</v>
      </c>
      <c r="T16" s="120"/>
      <c r="U16" s="121"/>
      <c r="V16" s="121"/>
      <c r="W16" s="121"/>
      <c r="X16" s="121"/>
      <c r="Y16" s="121"/>
      <c r="Z16" s="122"/>
    </row>
    <row r="17" spans="1:27" s="1" customFormat="1">
      <c r="A17" s="98"/>
      <c r="B17" s="99"/>
      <c r="C17" s="53"/>
      <c r="D17" s="54"/>
      <c r="E17" s="53"/>
      <c r="F17" s="54"/>
      <c r="G17" s="53"/>
      <c r="H17" s="54"/>
      <c r="I17" s="53"/>
      <c r="J17" s="54"/>
      <c r="K17" s="53"/>
      <c r="L17" s="113"/>
      <c r="M17" s="113"/>
      <c r="N17" s="113"/>
      <c r="O17" s="113"/>
      <c r="P17" s="113"/>
      <c r="Q17" s="113"/>
      <c r="R17" s="54"/>
      <c r="S17" s="98"/>
      <c r="T17" s="99"/>
      <c r="U17" s="99"/>
      <c r="V17" s="99"/>
      <c r="W17" s="99"/>
      <c r="X17" s="99"/>
      <c r="Y17" s="99"/>
      <c r="Z17" s="114"/>
    </row>
    <row r="18" spans="1:27" s="1" customFormat="1">
      <c r="A18" s="98"/>
      <c r="B18" s="99"/>
      <c r="C18" s="53"/>
      <c r="D18" s="54"/>
      <c r="E18" s="53"/>
      <c r="F18" s="54"/>
      <c r="G18" s="53"/>
      <c r="H18" s="54"/>
      <c r="I18" s="53"/>
      <c r="J18" s="54"/>
      <c r="K18" s="53"/>
      <c r="L18" s="113"/>
      <c r="M18" s="113"/>
      <c r="N18" s="113"/>
      <c r="O18" s="113"/>
      <c r="P18" s="113"/>
      <c r="Q18" s="113"/>
      <c r="R18" s="54"/>
      <c r="S18" s="98"/>
      <c r="T18" s="99"/>
      <c r="U18" s="99"/>
      <c r="V18" s="99"/>
      <c r="W18" s="99"/>
      <c r="X18" s="99"/>
      <c r="Y18" s="99"/>
      <c r="Z18" s="114"/>
    </row>
    <row r="19" spans="1:27" s="1" customFormat="1">
      <c r="A19" s="98"/>
      <c r="B19" s="99"/>
      <c r="C19" s="53"/>
      <c r="D19" s="54"/>
      <c r="E19" s="53"/>
      <c r="F19" s="54"/>
      <c r="G19" s="53"/>
      <c r="H19" s="54"/>
      <c r="I19" s="53"/>
      <c r="J19" s="54"/>
      <c r="K19" s="53"/>
      <c r="L19" s="113"/>
      <c r="M19" s="113"/>
      <c r="N19" s="113"/>
      <c r="O19" s="113"/>
      <c r="P19" s="113"/>
      <c r="Q19" s="113"/>
      <c r="R19" s="54"/>
      <c r="S19" s="98"/>
      <c r="T19" s="99"/>
      <c r="U19" s="99"/>
      <c r="V19" s="99"/>
      <c r="W19" s="99"/>
      <c r="X19" s="99"/>
      <c r="Y19" s="99"/>
      <c r="Z19" s="114"/>
    </row>
    <row r="20" spans="1:27" s="1" customFormat="1">
      <c r="A20" s="98"/>
      <c r="B20" s="99"/>
      <c r="C20" s="53"/>
      <c r="D20" s="54"/>
      <c r="E20" s="53"/>
      <c r="F20" s="54"/>
      <c r="G20" s="53"/>
      <c r="H20" s="54"/>
      <c r="I20" s="53"/>
      <c r="J20" s="54"/>
      <c r="K20" s="53"/>
      <c r="L20" s="113"/>
      <c r="M20" s="113"/>
      <c r="N20" s="113"/>
      <c r="O20" s="113"/>
      <c r="P20" s="113"/>
      <c r="Q20" s="113"/>
      <c r="R20" s="54"/>
      <c r="S20" s="98"/>
      <c r="T20" s="99"/>
      <c r="U20" s="99"/>
      <c r="V20" s="99"/>
      <c r="W20" s="99"/>
      <c r="X20" s="99"/>
      <c r="Y20" s="99"/>
      <c r="Z20" s="114"/>
    </row>
    <row r="21" spans="1:27" s="2" customFormat="1" ht="13.15" customHeight="1">
      <c r="A21" s="102"/>
      <c r="B21" s="103"/>
      <c r="C21" s="109"/>
      <c r="D21" s="110"/>
      <c r="E21" s="109"/>
      <c r="F21" s="110"/>
      <c r="G21" s="109"/>
      <c r="H21" s="110"/>
      <c r="I21" s="109"/>
      <c r="J21" s="110"/>
      <c r="K21" s="109"/>
      <c r="L21" s="112"/>
      <c r="M21" s="112"/>
      <c r="N21" s="112"/>
      <c r="O21" s="112"/>
      <c r="P21" s="112"/>
      <c r="Q21" s="112"/>
      <c r="R21" s="110"/>
      <c r="S21" s="102"/>
      <c r="T21" s="103"/>
      <c r="U21" s="103"/>
      <c r="V21" s="103"/>
      <c r="W21" s="103"/>
      <c r="X21" s="103"/>
      <c r="Y21" s="103"/>
      <c r="Z21" s="111"/>
      <c r="AA21" s="1"/>
    </row>
    <row r="22" spans="1:27" s="1" customFormat="1" ht="18">
      <c r="A22" s="46">
        <f>S16+1</f>
        <v>43961</v>
      </c>
      <c r="B22" s="47"/>
      <c r="C22" s="44">
        <f>A22+1</f>
        <v>43962</v>
      </c>
      <c r="D22" s="45"/>
      <c r="E22" s="44">
        <f>C22+1</f>
        <v>43963</v>
      </c>
      <c r="F22" s="45"/>
      <c r="G22" s="44">
        <f>E22+1</f>
        <v>43964</v>
      </c>
      <c r="H22" s="45"/>
      <c r="I22" s="44">
        <f>G22+1</f>
        <v>43965</v>
      </c>
      <c r="J22" s="45"/>
      <c r="K22" s="115">
        <f>I22+1</f>
        <v>43966</v>
      </c>
      <c r="L22" s="116"/>
      <c r="M22" s="117"/>
      <c r="N22" s="117"/>
      <c r="O22" s="117"/>
      <c r="P22" s="117"/>
      <c r="Q22" s="117"/>
      <c r="R22" s="118"/>
      <c r="S22" s="119">
        <f>K22+1</f>
        <v>43967</v>
      </c>
      <c r="T22" s="120"/>
      <c r="U22" s="121"/>
      <c r="V22" s="121"/>
      <c r="W22" s="121"/>
      <c r="X22" s="121"/>
      <c r="Y22" s="121"/>
      <c r="Z22" s="122"/>
    </row>
    <row r="23" spans="1:27" s="1" customFormat="1">
      <c r="A23" s="98"/>
      <c r="B23" s="99"/>
      <c r="C23" s="53"/>
      <c r="D23" s="54"/>
      <c r="E23" s="53"/>
      <c r="F23" s="54"/>
      <c r="G23" s="53"/>
      <c r="H23" s="54"/>
      <c r="I23" s="53"/>
      <c r="J23" s="54"/>
      <c r="K23" s="53"/>
      <c r="L23" s="113"/>
      <c r="M23" s="113"/>
      <c r="N23" s="113"/>
      <c r="O23" s="113"/>
      <c r="P23" s="113"/>
      <c r="Q23" s="113"/>
      <c r="R23" s="54"/>
      <c r="S23" s="98"/>
      <c r="T23" s="99"/>
      <c r="U23" s="99"/>
      <c r="V23" s="99"/>
      <c r="W23" s="99"/>
      <c r="X23" s="99"/>
      <c r="Y23" s="99"/>
      <c r="Z23" s="114"/>
    </row>
    <row r="24" spans="1:27" s="1" customFormat="1">
      <c r="A24" s="98"/>
      <c r="B24" s="99"/>
      <c r="C24" s="53"/>
      <c r="D24" s="54"/>
      <c r="E24" s="53"/>
      <c r="F24" s="54"/>
      <c r="G24" s="53"/>
      <c r="H24" s="54"/>
      <c r="I24" s="53"/>
      <c r="J24" s="54"/>
      <c r="K24" s="53"/>
      <c r="L24" s="113"/>
      <c r="M24" s="113"/>
      <c r="N24" s="113"/>
      <c r="O24" s="113"/>
      <c r="P24" s="113"/>
      <c r="Q24" s="113"/>
      <c r="R24" s="54"/>
      <c r="S24" s="98"/>
      <c r="T24" s="99"/>
      <c r="U24" s="99"/>
      <c r="V24" s="99"/>
      <c r="W24" s="99"/>
      <c r="X24" s="99"/>
      <c r="Y24" s="99"/>
      <c r="Z24" s="114"/>
    </row>
    <row r="25" spans="1:27" s="1" customFormat="1">
      <c r="A25" s="98"/>
      <c r="B25" s="99"/>
      <c r="C25" s="53"/>
      <c r="D25" s="54"/>
      <c r="E25" s="53"/>
      <c r="F25" s="54"/>
      <c r="G25" s="53"/>
      <c r="H25" s="54"/>
      <c r="I25" s="53"/>
      <c r="J25" s="54"/>
      <c r="K25" s="53"/>
      <c r="L25" s="113"/>
      <c r="M25" s="113"/>
      <c r="N25" s="113"/>
      <c r="O25" s="113"/>
      <c r="P25" s="113"/>
      <c r="Q25" s="113"/>
      <c r="R25" s="54"/>
      <c r="S25" s="98"/>
      <c r="T25" s="99"/>
      <c r="U25" s="99"/>
      <c r="V25" s="99"/>
      <c r="W25" s="99"/>
      <c r="X25" s="99"/>
      <c r="Y25" s="99"/>
      <c r="Z25" s="114"/>
    </row>
    <row r="26" spans="1:27" s="1" customFormat="1">
      <c r="A26" s="98"/>
      <c r="B26" s="99"/>
      <c r="C26" s="53"/>
      <c r="D26" s="54"/>
      <c r="E26" s="53"/>
      <c r="F26" s="54"/>
      <c r="G26" s="53"/>
      <c r="H26" s="54"/>
      <c r="I26" s="53"/>
      <c r="J26" s="54"/>
      <c r="K26" s="53"/>
      <c r="L26" s="113"/>
      <c r="M26" s="113"/>
      <c r="N26" s="113"/>
      <c r="O26" s="113"/>
      <c r="P26" s="113"/>
      <c r="Q26" s="113"/>
      <c r="R26" s="54"/>
      <c r="S26" s="98"/>
      <c r="T26" s="99"/>
      <c r="U26" s="99"/>
      <c r="V26" s="99"/>
      <c r="W26" s="99"/>
      <c r="X26" s="99"/>
      <c r="Y26" s="99"/>
      <c r="Z26" s="114"/>
    </row>
    <row r="27" spans="1:27" s="2" customFormat="1">
      <c r="A27" s="102"/>
      <c r="B27" s="103"/>
      <c r="C27" s="109"/>
      <c r="D27" s="110"/>
      <c r="E27" s="109"/>
      <c r="F27" s="110"/>
      <c r="G27" s="109"/>
      <c r="H27" s="110"/>
      <c r="I27" s="109"/>
      <c r="J27" s="110"/>
      <c r="K27" s="109"/>
      <c r="L27" s="112"/>
      <c r="M27" s="112"/>
      <c r="N27" s="112"/>
      <c r="O27" s="112"/>
      <c r="P27" s="112"/>
      <c r="Q27" s="112"/>
      <c r="R27" s="110"/>
      <c r="S27" s="102"/>
      <c r="T27" s="103"/>
      <c r="U27" s="103"/>
      <c r="V27" s="103"/>
      <c r="W27" s="103"/>
      <c r="X27" s="103"/>
      <c r="Y27" s="103"/>
      <c r="Z27" s="111"/>
      <c r="AA27" s="1"/>
    </row>
    <row r="28" spans="1:27" s="1" customFormat="1" ht="18">
      <c r="A28" s="46">
        <f>S22+1</f>
        <v>43968</v>
      </c>
      <c r="B28" s="47"/>
      <c r="C28" s="44">
        <f>A28+1</f>
        <v>43969</v>
      </c>
      <c r="D28" s="45"/>
      <c r="E28" s="44">
        <f>C28+1</f>
        <v>43970</v>
      </c>
      <c r="F28" s="45"/>
      <c r="G28" s="44">
        <f>E28+1</f>
        <v>43971</v>
      </c>
      <c r="H28" s="45"/>
      <c r="I28" s="44">
        <f>G28+1</f>
        <v>43972</v>
      </c>
      <c r="J28" s="45"/>
      <c r="K28" s="115">
        <f>I28+1</f>
        <v>43973</v>
      </c>
      <c r="L28" s="116"/>
      <c r="M28" s="117"/>
      <c r="N28" s="117"/>
      <c r="O28" s="117"/>
      <c r="P28" s="117"/>
      <c r="Q28" s="117"/>
      <c r="R28" s="118"/>
      <c r="S28" s="119">
        <f>K28+1</f>
        <v>43974</v>
      </c>
      <c r="T28" s="120"/>
      <c r="U28" s="121"/>
      <c r="V28" s="121"/>
      <c r="W28" s="121"/>
      <c r="X28" s="121"/>
      <c r="Y28" s="121"/>
      <c r="Z28" s="122"/>
    </row>
    <row r="29" spans="1:27" s="1" customFormat="1">
      <c r="A29" s="98"/>
      <c r="B29" s="99"/>
      <c r="C29" s="53"/>
      <c r="D29" s="54"/>
      <c r="E29" s="53"/>
      <c r="F29" s="54"/>
      <c r="G29" s="53"/>
      <c r="H29" s="54"/>
      <c r="I29" s="53"/>
      <c r="J29" s="54"/>
      <c r="K29" s="53"/>
      <c r="L29" s="113"/>
      <c r="M29" s="113"/>
      <c r="N29" s="113"/>
      <c r="O29" s="113"/>
      <c r="P29" s="113"/>
      <c r="Q29" s="113"/>
      <c r="R29" s="54"/>
      <c r="S29" s="98"/>
      <c r="T29" s="99"/>
      <c r="U29" s="99"/>
      <c r="V29" s="99"/>
      <c r="W29" s="99"/>
      <c r="X29" s="99"/>
      <c r="Y29" s="99"/>
      <c r="Z29" s="114"/>
    </row>
    <row r="30" spans="1:27" s="1" customFormat="1">
      <c r="A30" s="98"/>
      <c r="B30" s="99"/>
      <c r="C30" s="53"/>
      <c r="D30" s="54"/>
      <c r="E30" s="53"/>
      <c r="F30" s="54"/>
      <c r="G30" s="53"/>
      <c r="H30" s="54"/>
      <c r="I30" s="53"/>
      <c r="J30" s="54"/>
      <c r="K30" s="53"/>
      <c r="L30" s="113"/>
      <c r="M30" s="113"/>
      <c r="N30" s="113"/>
      <c r="O30" s="113"/>
      <c r="P30" s="113"/>
      <c r="Q30" s="113"/>
      <c r="R30" s="54"/>
      <c r="S30" s="98"/>
      <c r="T30" s="99"/>
      <c r="U30" s="99"/>
      <c r="V30" s="99"/>
      <c r="W30" s="99"/>
      <c r="X30" s="99"/>
      <c r="Y30" s="99"/>
      <c r="Z30" s="114"/>
    </row>
    <row r="31" spans="1:27" s="1" customFormat="1">
      <c r="A31" s="98"/>
      <c r="B31" s="99"/>
      <c r="C31" s="53"/>
      <c r="D31" s="54"/>
      <c r="E31" s="53"/>
      <c r="F31" s="54"/>
      <c r="G31" s="53"/>
      <c r="H31" s="54"/>
      <c r="I31" s="53"/>
      <c r="J31" s="54"/>
      <c r="K31" s="53"/>
      <c r="L31" s="113"/>
      <c r="M31" s="113"/>
      <c r="N31" s="113"/>
      <c r="O31" s="113"/>
      <c r="P31" s="113"/>
      <c r="Q31" s="113"/>
      <c r="R31" s="54"/>
      <c r="S31" s="98"/>
      <c r="T31" s="99"/>
      <c r="U31" s="99"/>
      <c r="V31" s="99"/>
      <c r="W31" s="99"/>
      <c r="X31" s="99"/>
      <c r="Y31" s="99"/>
      <c r="Z31" s="114"/>
    </row>
    <row r="32" spans="1:27" s="1" customFormat="1">
      <c r="A32" s="98"/>
      <c r="B32" s="99"/>
      <c r="C32" s="53"/>
      <c r="D32" s="54"/>
      <c r="E32" s="53"/>
      <c r="F32" s="54"/>
      <c r="G32" s="53"/>
      <c r="H32" s="54"/>
      <c r="I32" s="53"/>
      <c r="J32" s="54"/>
      <c r="K32" s="53"/>
      <c r="L32" s="113"/>
      <c r="M32" s="113"/>
      <c r="N32" s="113"/>
      <c r="O32" s="113"/>
      <c r="P32" s="113"/>
      <c r="Q32" s="113"/>
      <c r="R32" s="54"/>
      <c r="S32" s="98"/>
      <c r="T32" s="99"/>
      <c r="U32" s="99"/>
      <c r="V32" s="99"/>
      <c r="W32" s="99"/>
      <c r="X32" s="99"/>
      <c r="Y32" s="99"/>
      <c r="Z32" s="114"/>
    </row>
    <row r="33" spans="1:27" s="2" customFormat="1">
      <c r="A33" s="102"/>
      <c r="B33" s="103"/>
      <c r="C33" s="109"/>
      <c r="D33" s="110"/>
      <c r="E33" s="109"/>
      <c r="F33" s="110"/>
      <c r="G33" s="109"/>
      <c r="H33" s="110"/>
      <c r="I33" s="109"/>
      <c r="J33" s="110"/>
      <c r="K33" s="109"/>
      <c r="L33" s="112"/>
      <c r="M33" s="112"/>
      <c r="N33" s="112"/>
      <c r="O33" s="112"/>
      <c r="P33" s="112"/>
      <c r="Q33" s="112"/>
      <c r="R33" s="110"/>
      <c r="S33" s="102"/>
      <c r="T33" s="103"/>
      <c r="U33" s="103"/>
      <c r="V33" s="103"/>
      <c r="W33" s="103"/>
      <c r="X33" s="103"/>
      <c r="Y33" s="103"/>
      <c r="Z33" s="111"/>
      <c r="AA33" s="1"/>
    </row>
    <row r="34" spans="1:27" s="1" customFormat="1" ht="18">
      <c r="A34" s="46">
        <f>S28+1</f>
        <v>43975</v>
      </c>
      <c r="B34" s="47"/>
      <c r="C34" s="44">
        <f>A34+1</f>
        <v>43976</v>
      </c>
      <c r="D34" s="45"/>
      <c r="E34" s="44">
        <f>C34+1</f>
        <v>43977</v>
      </c>
      <c r="F34" s="45"/>
      <c r="G34" s="44">
        <f>E34+1</f>
        <v>43978</v>
      </c>
      <c r="H34" s="45"/>
      <c r="I34" s="44">
        <f>G34+1</f>
        <v>43979</v>
      </c>
      <c r="J34" s="45"/>
      <c r="K34" s="115">
        <f>I34+1</f>
        <v>43980</v>
      </c>
      <c r="L34" s="116"/>
      <c r="M34" s="117"/>
      <c r="N34" s="117"/>
      <c r="O34" s="117"/>
      <c r="P34" s="117"/>
      <c r="Q34" s="117"/>
      <c r="R34" s="118"/>
      <c r="S34" s="119">
        <f>K34+1</f>
        <v>43981</v>
      </c>
      <c r="T34" s="120"/>
      <c r="U34" s="121"/>
      <c r="V34" s="121"/>
      <c r="W34" s="121"/>
      <c r="X34" s="121"/>
      <c r="Y34" s="121"/>
      <c r="Z34" s="122"/>
    </row>
    <row r="35" spans="1:27" s="1" customFormat="1">
      <c r="A35" s="98"/>
      <c r="B35" s="99"/>
      <c r="C35" s="53"/>
      <c r="D35" s="54"/>
      <c r="E35" s="53"/>
      <c r="F35" s="54"/>
      <c r="G35" s="53"/>
      <c r="H35" s="54"/>
      <c r="I35" s="53"/>
      <c r="J35" s="54"/>
      <c r="K35" s="53"/>
      <c r="L35" s="113"/>
      <c r="M35" s="113"/>
      <c r="N35" s="113"/>
      <c r="O35" s="113"/>
      <c r="P35" s="113"/>
      <c r="Q35" s="113"/>
      <c r="R35" s="54"/>
      <c r="S35" s="98"/>
      <c r="T35" s="99"/>
      <c r="U35" s="99"/>
      <c r="V35" s="99"/>
      <c r="W35" s="99"/>
      <c r="X35" s="99"/>
      <c r="Y35" s="99"/>
      <c r="Z35" s="114"/>
    </row>
    <row r="36" spans="1:27" s="1" customFormat="1">
      <c r="A36" s="98"/>
      <c r="B36" s="99"/>
      <c r="C36" s="53"/>
      <c r="D36" s="54"/>
      <c r="E36" s="53"/>
      <c r="F36" s="54"/>
      <c r="G36" s="53"/>
      <c r="H36" s="54"/>
      <c r="I36" s="53"/>
      <c r="J36" s="54"/>
      <c r="K36" s="53"/>
      <c r="L36" s="113"/>
      <c r="M36" s="113"/>
      <c r="N36" s="113"/>
      <c r="O36" s="113"/>
      <c r="P36" s="113"/>
      <c r="Q36" s="113"/>
      <c r="R36" s="54"/>
      <c r="S36" s="98"/>
      <c r="T36" s="99"/>
      <c r="U36" s="99"/>
      <c r="V36" s="99"/>
      <c r="W36" s="99"/>
      <c r="X36" s="99"/>
      <c r="Y36" s="99"/>
      <c r="Z36" s="114"/>
    </row>
    <row r="37" spans="1:27" s="1" customFormat="1">
      <c r="A37" s="98"/>
      <c r="B37" s="99"/>
      <c r="C37" s="53"/>
      <c r="D37" s="54"/>
      <c r="E37" s="53"/>
      <c r="F37" s="54"/>
      <c r="G37" s="53"/>
      <c r="H37" s="54"/>
      <c r="I37" s="53"/>
      <c r="J37" s="54"/>
      <c r="K37" s="53"/>
      <c r="L37" s="113"/>
      <c r="M37" s="113"/>
      <c r="N37" s="113"/>
      <c r="O37" s="113"/>
      <c r="P37" s="113"/>
      <c r="Q37" s="113"/>
      <c r="R37" s="54"/>
      <c r="S37" s="98"/>
      <c r="T37" s="99"/>
      <c r="U37" s="99"/>
      <c r="V37" s="99"/>
      <c r="W37" s="99"/>
      <c r="X37" s="99"/>
      <c r="Y37" s="99"/>
      <c r="Z37" s="114"/>
    </row>
    <row r="38" spans="1:27" s="1" customFormat="1">
      <c r="A38" s="98"/>
      <c r="B38" s="99"/>
      <c r="C38" s="53"/>
      <c r="D38" s="54"/>
      <c r="E38" s="53"/>
      <c r="F38" s="54"/>
      <c r="G38" s="53"/>
      <c r="H38" s="54"/>
      <c r="I38" s="53"/>
      <c r="J38" s="54"/>
      <c r="K38" s="53"/>
      <c r="L38" s="113"/>
      <c r="M38" s="113"/>
      <c r="N38" s="113"/>
      <c r="O38" s="113"/>
      <c r="P38" s="113"/>
      <c r="Q38" s="113"/>
      <c r="R38" s="54"/>
      <c r="S38" s="98"/>
      <c r="T38" s="99"/>
      <c r="U38" s="99"/>
      <c r="V38" s="99"/>
      <c r="W38" s="99"/>
      <c r="X38" s="99"/>
      <c r="Y38" s="99"/>
      <c r="Z38" s="114"/>
    </row>
    <row r="39" spans="1:27" s="2" customFormat="1">
      <c r="A39" s="102"/>
      <c r="B39" s="103"/>
      <c r="C39" s="109"/>
      <c r="D39" s="110"/>
      <c r="E39" s="109"/>
      <c r="F39" s="110"/>
      <c r="G39" s="109"/>
      <c r="H39" s="110"/>
      <c r="I39" s="109"/>
      <c r="J39" s="110"/>
      <c r="K39" s="109"/>
      <c r="L39" s="112"/>
      <c r="M39" s="112"/>
      <c r="N39" s="112"/>
      <c r="O39" s="112"/>
      <c r="P39" s="112"/>
      <c r="Q39" s="112"/>
      <c r="R39" s="110"/>
      <c r="S39" s="102"/>
      <c r="T39" s="103"/>
      <c r="U39" s="103"/>
      <c r="V39" s="103"/>
      <c r="W39" s="103"/>
      <c r="X39" s="103"/>
      <c r="Y39" s="103"/>
      <c r="Z39" s="111"/>
      <c r="AA39" s="1"/>
    </row>
    <row r="40" spans="1:27" ht="18">
      <c r="A40" s="46">
        <f>S34+1</f>
        <v>43982</v>
      </c>
      <c r="B40" s="47"/>
      <c r="C40" s="44">
        <f>A40+1</f>
        <v>43983</v>
      </c>
      <c r="D40" s="45"/>
      <c r="E40" s="11" t="s">
        <v>58</v>
      </c>
      <c r="F40" s="12"/>
      <c r="G40" s="12"/>
      <c r="H40" s="12"/>
      <c r="I40" s="12"/>
      <c r="J40" s="12"/>
      <c r="K40" s="12"/>
      <c r="L40" s="12"/>
      <c r="M40" s="12"/>
      <c r="N40" s="12"/>
      <c r="O40" s="12"/>
      <c r="P40" s="12"/>
      <c r="Q40" s="12"/>
      <c r="R40" s="12"/>
      <c r="S40" s="12"/>
      <c r="T40" s="12"/>
      <c r="U40" s="12"/>
      <c r="V40" s="12"/>
      <c r="W40" s="12"/>
      <c r="X40" s="12"/>
      <c r="Y40" s="12"/>
      <c r="Z40" s="9"/>
    </row>
    <row r="41" spans="1:27">
      <c r="A41" s="98"/>
      <c r="B41" s="99"/>
      <c r="C41" s="53"/>
      <c r="D41" s="54"/>
      <c r="E41" s="13"/>
      <c r="F41" s="6"/>
      <c r="G41" s="6"/>
      <c r="H41" s="6"/>
      <c r="I41" s="6"/>
      <c r="J41" s="6"/>
      <c r="K41" s="6"/>
      <c r="L41" s="6"/>
      <c r="M41" s="6"/>
      <c r="N41" s="6"/>
      <c r="O41" s="6"/>
      <c r="P41" s="6"/>
      <c r="Q41" s="6"/>
      <c r="R41" s="6"/>
      <c r="S41" s="6"/>
      <c r="T41" s="6"/>
      <c r="U41" s="6"/>
      <c r="V41" s="6"/>
      <c r="W41" s="6"/>
      <c r="X41" s="6"/>
      <c r="Y41" s="6"/>
      <c r="Z41" s="8"/>
    </row>
    <row r="42" spans="1:27">
      <c r="A42" s="98"/>
      <c r="B42" s="99"/>
      <c r="C42" s="53"/>
      <c r="D42" s="54"/>
      <c r="E42" s="13"/>
      <c r="F42" s="6"/>
      <c r="G42" s="6"/>
      <c r="H42" s="6"/>
      <c r="I42" s="6"/>
      <c r="J42" s="6"/>
      <c r="K42" s="6"/>
      <c r="L42" s="6"/>
      <c r="M42" s="6"/>
      <c r="N42" s="6"/>
      <c r="O42" s="6"/>
      <c r="P42" s="6"/>
      <c r="Q42" s="6"/>
      <c r="R42" s="6"/>
      <c r="S42" s="6"/>
      <c r="T42" s="6"/>
      <c r="U42" s="6"/>
      <c r="V42" s="6"/>
      <c r="W42" s="6"/>
      <c r="X42" s="6"/>
      <c r="Y42" s="6"/>
      <c r="Z42" s="7"/>
    </row>
    <row r="43" spans="1:27">
      <c r="A43" s="98"/>
      <c r="B43" s="99"/>
      <c r="C43" s="53"/>
      <c r="D43" s="54"/>
      <c r="E43" s="13"/>
      <c r="F43" s="6"/>
      <c r="G43" s="6"/>
      <c r="H43" s="6"/>
      <c r="I43" s="6"/>
      <c r="J43" s="6"/>
      <c r="K43" s="6"/>
      <c r="L43" s="6"/>
      <c r="M43" s="6"/>
      <c r="N43" s="6"/>
      <c r="O43" s="6"/>
      <c r="P43" s="6"/>
      <c r="Q43" s="6"/>
      <c r="R43" s="6"/>
      <c r="S43" s="6"/>
      <c r="T43" s="6"/>
      <c r="U43" s="6"/>
      <c r="V43" s="6"/>
      <c r="W43" s="6"/>
      <c r="X43" s="6"/>
      <c r="Y43" s="6"/>
      <c r="Z43" s="7"/>
    </row>
    <row r="44" spans="1:27">
      <c r="A44" s="98"/>
      <c r="B44" s="99"/>
      <c r="C44" s="53"/>
      <c r="D44" s="54"/>
      <c r="E44" s="13"/>
      <c r="F44" s="6"/>
      <c r="G44" s="6"/>
      <c r="H44" s="6"/>
      <c r="I44" s="6"/>
      <c r="J44" s="6"/>
      <c r="K44" s="66" t="s">
        <v>59</v>
      </c>
      <c r="L44" s="66"/>
      <c r="M44" s="66"/>
      <c r="N44" s="66"/>
      <c r="O44" s="66"/>
      <c r="P44" s="66"/>
      <c r="Q44" s="66"/>
      <c r="R44" s="66"/>
      <c r="S44" s="66"/>
      <c r="T44" s="66"/>
      <c r="U44" s="66"/>
      <c r="V44" s="66"/>
      <c r="W44" s="66"/>
      <c r="X44" s="66"/>
      <c r="Y44" s="66"/>
      <c r="Z44" s="67"/>
    </row>
    <row r="45" spans="1:27" s="1" customFormat="1">
      <c r="A45" s="102"/>
      <c r="B45" s="103"/>
      <c r="C45" s="109"/>
      <c r="D45" s="110"/>
      <c r="E45" s="14"/>
      <c r="F45" s="15"/>
      <c r="G45" s="15"/>
      <c r="H45" s="15"/>
      <c r="I45" s="15"/>
      <c r="J45" s="15"/>
      <c r="K45" s="64" t="s">
        <v>2</v>
      </c>
      <c r="L45" s="64"/>
      <c r="M45" s="64"/>
      <c r="N45" s="64"/>
      <c r="O45" s="64"/>
      <c r="P45" s="64"/>
      <c r="Q45" s="64"/>
      <c r="R45" s="64"/>
      <c r="S45" s="64"/>
      <c r="T45" s="64"/>
      <c r="U45" s="64"/>
      <c r="V45" s="64"/>
      <c r="W45" s="64"/>
      <c r="X45" s="64"/>
      <c r="Y45" s="64"/>
      <c r="Z45" s="6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23">
        <f>DATE('1'!AD18,'1'!AD20+3,1)</f>
        <v>43983</v>
      </c>
      <c r="B1" s="123"/>
      <c r="C1" s="123"/>
      <c r="D1" s="123"/>
      <c r="E1" s="123"/>
      <c r="F1" s="123"/>
      <c r="G1" s="123"/>
      <c r="H1" s="123"/>
      <c r="I1" s="43"/>
      <c r="J1" s="43"/>
      <c r="K1" s="124">
        <f>DATE(YEAR(A1),MONTH(A1)-1,1)</f>
        <v>43952</v>
      </c>
      <c r="L1" s="124"/>
      <c r="M1" s="124"/>
      <c r="N1" s="124"/>
      <c r="O1" s="124"/>
      <c r="P1" s="124"/>
      <c r="Q1" s="124"/>
      <c r="S1" s="124">
        <f>DATE(YEAR(A1),MONTH(A1)+1,1)</f>
        <v>44013</v>
      </c>
      <c r="T1" s="124"/>
      <c r="U1" s="124"/>
      <c r="V1" s="124"/>
      <c r="W1" s="124"/>
      <c r="X1" s="124"/>
      <c r="Y1" s="124"/>
    </row>
    <row r="2" spans="1:27" s="3" customFormat="1" ht="11.25" customHeight="1">
      <c r="A2" s="123"/>
      <c r="B2" s="123"/>
      <c r="C2" s="123"/>
      <c r="D2" s="123"/>
      <c r="E2" s="123"/>
      <c r="F2" s="123"/>
      <c r="G2" s="123"/>
      <c r="H2" s="123"/>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23"/>
      <c r="B3" s="123"/>
      <c r="C3" s="123"/>
      <c r="D3" s="123"/>
      <c r="E3" s="123"/>
      <c r="F3" s="123"/>
      <c r="G3" s="123"/>
      <c r="H3" s="123"/>
      <c r="I3" s="43"/>
      <c r="J3" s="43"/>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f t="shared" si="0"/>
        <v>43952</v>
      </c>
      <c r="Q3" s="17">
        <f t="shared" si="0"/>
        <v>43953</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f t="shared" si="1"/>
        <v>44013</v>
      </c>
      <c r="W3" s="17">
        <f t="shared" si="1"/>
        <v>44014</v>
      </c>
      <c r="X3" s="17">
        <f t="shared" si="1"/>
        <v>44015</v>
      </c>
      <c r="Y3" s="17">
        <f t="shared" si="1"/>
        <v>44016</v>
      </c>
    </row>
    <row r="4" spans="1:27" s="4" customFormat="1" ht="9" customHeight="1">
      <c r="A4" s="123"/>
      <c r="B4" s="123"/>
      <c r="C4" s="123"/>
      <c r="D4" s="123"/>
      <c r="E4" s="123"/>
      <c r="F4" s="123"/>
      <c r="G4" s="123"/>
      <c r="H4" s="123"/>
      <c r="I4" s="43"/>
      <c r="J4" s="43"/>
      <c r="K4" s="17">
        <f t="shared" si="0"/>
        <v>43954</v>
      </c>
      <c r="L4" s="17">
        <f t="shared" si="0"/>
        <v>43955</v>
      </c>
      <c r="M4" s="17">
        <f t="shared" si="0"/>
        <v>43956</v>
      </c>
      <c r="N4" s="17">
        <f t="shared" si="0"/>
        <v>43957</v>
      </c>
      <c r="O4" s="17">
        <f t="shared" si="0"/>
        <v>43958</v>
      </c>
      <c r="P4" s="17">
        <f t="shared" si="0"/>
        <v>43959</v>
      </c>
      <c r="Q4" s="17">
        <f t="shared" si="0"/>
        <v>43960</v>
      </c>
      <c r="R4" s="3"/>
      <c r="S4" s="17">
        <f t="shared" si="1"/>
        <v>44017</v>
      </c>
      <c r="T4" s="17">
        <f t="shared" si="1"/>
        <v>44018</v>
      </c>
      <c r="U4" s="17">
        <f t="shared" si="1"/>
        <v>44019</v>
      </c>
      <c r="V4" s="17">
        <f t="shared" si="1"/>
        <v>44020</v>
      </c>
      <c r="W4" s="17">
        <f t="shared" si="1"/>
        <v>44021</v>
      </c>
      <c r="X4" s="17">
        <f t="shared" si="1"/>
        <v>44022</v>
      </c>
      <c r="Y4" s="17">
        <f t="shared" si="1"/>
        <v>44023</v>
      </c>
    </row>
    <row r="5" spans="1:27" s="4" customFormat="1" ht="9" customHeight="1">
      <c r="A5" s="123"/>
      <c r="B5" s="123"/>
      <c r="C5" s="123"/>
      <c r="D5" s="123"/>
      <c r="E5" s="123"/>
      <c r="F5" s="123"/>
      <c r="G5" s="123"/>
      <c r="H5" s="123"/>
      <c r="I5" s="43"/>
      <c r="J5" s="43"/>
      <c r="K5" s="17">
        <f t="shared" si="0"/>
        <v>43961</v>
      </c>
      <c r="L5" s="17">
        <f t="shared" si="0"/>
        <v>43962</v>
      </c>
      <c r="M5" s="17">
        <f t="shared" si="0"/>
        <v>43963</v>
      </c>
      <c r="N5" s="17">
        <f t="shared" si="0"/>
        <v>43964</v>
      </c>
      <c r="O5" s="17">
        <f t="shared" si="0"/>
        <v>43965</v>
      </c>
      <c r="P5" s="17">
        <f t="shared" si="0"/>
        <v>43966</v>
      </c>
      <c r="Q5" s="17">
        <f t="shared" si="0"/>
        <v>43967</v>
      </c>
      <c r="R5" s="3"/>
      <c r="S5" s="17">
        <f t="shared" si="1"/>
        <v>44024</v>
      </c>
      <c r="T5" s="17">
        <f t="shared" si="1"/>
        <v>44025</v>
      </c>
      <c r="U5" s="17">
        <f t="shared" si="1"/>
        <v>44026</v>
      </c>
      <c r="V5" s="17">
        <f t="shared" si="1"/>
        <v>44027</v>
      </c>
      <c r="W5" s="17">
        <f t="shared" si="1"/>
        <v>44028</v>
      </c>
      <c r="X5" s="17">
        <f t="shared" si="1"/>
        <v>44029</v>
      </c>
      <c r="Y5" s="17">
        <f t="shared" si="1"/>
        <v>44030</v>
      </c>
    </row>
    <row r="6" spans="1:27" s="4" customFormat="1" ht="9" customHeight="1">
      <c r="A6" s="123"/>
      <c r="B6" s="123"/>
      <c r="C6" s="123"/>
      <c r="D6" s="123"/>
      <c r="E6" s="123"/>
      <c r="F6" s="123"/>
      <c r="G6" s="123"/>
      <c r="H6" s="123"/>
      <c r="I6" s="43"/>
      <c r="J6" s="43"/>
      <c r="K6" s="17">
        <f t="shared" si="0"/>
        <v>43968</v>
      </c>
      <c r="L6" s="17">
        <f t="shared" si="0"/>
        <v>43969</v>
      </c>
      <c r="M6" s="17">
        <f t="shared" si="0"/>
        <v>43970</v>
      </c>
      <c r="N6" s="17">
        <f t="shared" si="0"/>
        <v>43971</v>
      </c>
      <c r="O6" s="17">
        <f t="shared" si="0"/>
        <v>43972</v>
      </c>
      <c r="P6" s="17">
        <f t="shared" si="0"/>
        <v>43973</v>
      </c>
      <c r="Q6" s="17">
        <f t="shared" si="0"/>
        <v>43974</v>
      </c>
      <c r="R6" s="3"/>
      <c r="S6" s="17">
        <f t="shared" si="1"/>
        <v>44031</v>
      </c>
      <c r="T6" s="17">
        <f t="shared" si="1"/>
        <v>44032</v>
      </c>
      <c r="U6" s="17">
        <f t="shared" si="1"/>
        <v>44033</v>
      </c>
      <c r="V6" s="17">
        <f t="shared" si="1"/>
        <v>44034</v>
      </c>
      <c r="W6" s="17">
        <f t="shared" si="1"/>
        <v>44035</v>
      </c>
      <c r="X6" s="17">
        <f t="shared" si="1"/>
        <v>44036</v>
      </c>
      <c r="Y6" s="17">
        <f t="shared" si="1"/>
        <v>44037</v>
      </c>
    </row>
    <row r="7" spans="1:27" s="4" customFormat="1" ht="9" customHeight="1">
      <c r="A7" s="123"/>
      <c r="B7" s="123"/>
      <c r="C7" s="123"/>
      <c r="D7" s="123"/>
      <c r="E7" s="123"/>
      <c r="F7" s="123"/>
      <c r="G7" s="123"/>
      <c r="H7" s="123"/>
      <c r="I7" s="43"/>
      <c r="J7" s="43"/>
      <c r="K7" s="17">
        <f t="shared" si="0"/>
        <v>43975</v>
      </c>
      <c r="L7" s="17">
        <f t="shared" si="0"/>
        <v>43976</v>
      </c>
      <c r="M7" s="17">
        <f t="shared" si="0"/>
        <v>43977</v>
      </c>
      <c r="N7" s="17">
        <f t="shared" si="0"/>
        <v>43978</v>
      </c>
      <c r="O7" s="17">
        <f t="shared" si="0"/>
        <v>43979</v>
      </c>
      <c r="P7" s="17">
        <f t="shared" si="0"/>
        <v>43980</v>
      </c>
      <c r="Q7" s="17">
        <f t="shared" si="0"/>
        <v>43981</v>
      </c>
      <c r="R7" s="3"/>
      <c r="S7" s="17">
        <f t="shared" si="1"/>
        <v>44038</v>
      </c>
      <c r="T7" s="17">
        <f t="shared" si="1"/>
        <v>44039</v>
      </c>
      <c r="U7" s="17">
        <f t="shared" si="1"/>
        <v>44040</v>
      </c>
      <c r="V7" s="17">
        <f t="shared" si="1"/>
        <v>44041</v>
      </c>
      <c r="W7" s="17">
        <f t="shared" si="1"/>
        <v>44042</v>
      </c>
      <c r="X7" s="17">
        <f t="shared" si="1"/>
        <v>44043</v>
      </c>
      <c r="Y7" s="17" t="str">
        <f t="shared" si="1"/>
        <v/>
      </c>
    </row>
    <row r="8" spans="1:27" s="5" customFormat="1" ht="9" customHeight="1">
      <c r="A8" s="21"/>
      <c r="B8" s="21"/>
      <c r="C8" s="21"/>
      <c r="D8" s="21"/>
      <c r="E8" s="21"/>
      <c r="F8" s="21"/>
      <c r="G8" s="21"/>
      <c r="H8" s="21"/>
      <c r="I8" s="20"/>
      <c r="J8" s="20"/>
      <c r="K8" s="17">
        <f t="shared" si="0"/>
        <v>43982</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25">
        <f>A10</f>
        <v>43982</v>
      </c>
      <c r="B9" s="126"/>
      <c r="C9" s="126">
        <f>C10</f>
        <v>43983</v>
      </c>
      <c r="D9" s="126"/>
      <c r="E9" s="126">
        <f>E10</f>
        <v>43984</v>
      </c>
      <c r="F9" s="126"/>
      <c r="G9" s="126">
        <f>G10</f>
        <v>43985</v>
      </c>
      <c r="H9" s="126"/>
      <c r="I9" s="126">
        <f>I10</f>
        <v>43986</v>
      </c>
      <c r="J9" s="126"/>
      <c r="K9" s="126">
        <f>K10</f>
        <v>43987</v>
      </c>
      <c r="L9" s="126"/>
      <c r="M9" s="126"/>
      <c r="N9" s="126"/>
      <c r="O9" s="126"/>
      <c r="P9" s="126"/>
      <c r="Q9" s="126"/>
      <c r="R9" s="126"/>
      <c r="S9" s="126">
        <f>S10</f>
        <v>43988</v>
      </c>
      <c r="T9" s="126"/>
      <c r="U9" s="126"/>
      <c r="V9" s="126"/>
      <c r="W9" s="126"/>
      <c r="X9" s="126"/>
      <c r="Y9" s="126"/>
      <c r="Z9" s="127"/>
    </row>
    <row r="10" spans="1:27" s="1" customFormat="1" ht="18">
      <c r="A10" s="46">
        <f>$A$1-(WEEKDAY($A$1,1)-(start_day-1))-IF((WEEKDAY($A$1,1)-(start_day-1))&lt;=0,7,0)+1</f>
        <v>43982</v>
      </c>
      <c r="B10" s="47"/>
      <c r="C10" s="44">
        <f>A10+1</f>
        <v>43983</v>
      </c>
      <c r="D10" s="45"/>
      <c r="E10" s="44">
        <f>C10+1</f>
        <v>43984</v>
      </c>
      <c r="F10" s="45"/>
      <c r="G10" s="44">
        <f>E10+1</f>
        <v>43985</v>
      </c>
      <c r="H10" s="45"/>
      <c r="I10" s="44">
        <f>G10+1</f>
        <v>43986</v>
      </c>
      <c r="J10" s="45"/>
      <c r="K10" s="115">
        <f>I10+1</f>
        <v>43987</v>
      </c>
      <c r="L10" s="116"/>
      <c r="M10" s="117"/>
      <c r="N10" s="117"/>
      <c r="O10" s="117"/>
      <c r="P10" s="117"/>
      <c r="Q10" s="117"/>
      <c r="R10" s="118"/>
      <c r="S10" s="119">
        <f>K10+1</f>
        <v>43988</v>
      </c>
      <c r="T10" s="120"/>
      <c r="U10" s="121"/>
      <c r="V10" s="121"/>
      <c r="W10" s="121"/>
      <c r="X10" s="121"/>
      <c r="Y10" s="121"/>
      <c r="Z10" s="122"/>
    </row>
    <row r="11" spans="1:27" s="1" customFormat="1">
      <c r="A11" s="98"/>
      <c r="B11" s="99"/>
      <c r="C11" s="53"/>
      <c r="D11" s="54"/>
      <c r="E11" s="53"/>
      <c r="F11" s="54"/>
      <c r="G11" s="53"/>
      <c r="H11" s="54"/>
      <c r="I11" s="53"/>
      <c r="J11" s="54"/>
      <c r="K11" s="53"/>
      <c r="L11" s="113"/>
      <c r="M11" s="113"/>
      <c r="N11" s="113"/>
      <c r="O11" s="113"/>
      <c r="P11" s="113"/>
      <c r="Q11" s="113"/>
      <c r="R11" s="54"/>
      <c r="S11" s="98"/>
      <c r="T11" s="99"/>
      <c r="U11" s="99"/>
      <c r="V11" s="99"/>
      <c r="W11" s="99"/>
      <c r="X11" s="99"/>
      <c r="Y11" s="99"/>
      <c r="Z11" s="114"/>
    </row>
    <row r="12" spans="1:27" s="1" customFormat="1">
      <c r="A12" s="98"/>
      <c r="B12" s="99"/>
      <c r="C12" s="53"/>
      <c r="D12" s="54"/>
      <c r="E12" s="53"/>
      <c r="F12" s="54"/>
      <c r="G12" s="53"/>
      <c r="H12" s="54"/>
      <c r="I12" s="53"/>
      <c r="J12" s="54"/>
      <c r="K12" s="53"/>
      <c r="L12" s="113"/>
      <c r="M12" s="113"/>
      <c r="N12" s="113"/>
      <c r="O12" s="113"/>
      <c r="P12" s="113"/>
      <c r="Q12" s="113"/>
      <c r="R12" s="54"/>
      <c r="S12" s="98"/>
      <c r="T12" s="99"/>
      <c r="U12" s="99"/>
      <c r="V12" s="99"/>
      <c r="W12" s="99"/>
      <c r="X12" s="99"/>
      <c r="Y12" s="99"/>
      <c r="Z12" s="114"/>
    </row>
    <row r="13" spans="1:27" s="1" customFormat="1">
      <c r="A13" s="98"/>
      <c r="B13" s="99"/>
      <c r="C13" s="53"/>
      <c r="D13" s="54"/>
      <c r="E13" s="53"/>
      <c r="F13" s="54"/>
      <c r="G13" s="53"/>
      <c r="H13" s="54"/>
      <c r="I13" s="53"/>
      <c r="J13" s="54"/>
      <c r="K13" s="53"/>
      <c r="L13" s="113"/>
      <c r="M13" s="113"/>
      <c r="N13" s="113"/>
      <c r="O13" s="113"/>
      <c r="P13" s="113"/>
      <c r="Q13" s="113"/>
      <c r="R13" s="54"/>
      <c r="S13" s="98"/>
      <c r="T13" s="99"/>
      <c r="U13" s="99"/>
      <c r="V13" s="99"/>
      <c r="W13" s="99"/>
      <c r="X13" s="99"/>
      <c r="Y13" s="99"/>
      <c r="Z13" s="114"/>
    </row>
    <row r="14" spans="1:27" s="1" customFormat="1">
      <c r="A14" s="98"/>
      <c r="B14" s="99"/>
      <c r="C14" s="53"/>
      <c r="D14" s="54"/>
      <c r="E14" s="53"/>
      <c r="F14" s="54"/>
      <c r="G14" s="53"/>
      <c r="H14" s="54"/>
      <c r="I14" s="53"/>
      <c r="J14" s="54"/>
      <c r="K14" s="53"/>
      <c r="L14" s="113"/>
      <c r="M14" s="113"/>
      <c r="N14" s="113"/>
      <c r="O14" s="113"/>
      <c r="P14" s="113"/>
      <c r="Q14" s="113"/>
      <c r="R14" s="54"/>
      <c r="S14" s="98"/>
      <c r="T14" s="99"/>
      <c r="U14" s="99"/>
      <c r="V14" s="99"/>
      <c r="W14" s="99"/>
      <c r="X14" s="99"/>
      <c r="Y14" s="99"/>
      <c r="Z14" s="114"/>
    </row>
    <row r="15" spans="1:27" s="2" customFormat="1" ht="13.15" customHeight="1">
      <c r="A15" s="102"/>
      <c r="B15" s="103"/>
      <c r="C15" s="109"/>
      <c r="D15" s="110"/>
      <c r="E15" s="109"/>
      <c r="F15" s="110"/>
      <c r="G15" s="109"/>
      <c r="H15" s="110"/>
      <c r="I15" s="109"/>
      <c r="J15" s="110"/>
      <c r="K15" s="109"/>
      <c r="L15" s="112"/>
      <c r="M15" s="112"/>
      <c r="N15" s="112"/>
      <c r="O15" s="112"/>
      <c r="P15" s="112"/>
      <c r="Q15" s="112"/>
      <c r="R15" s="110"/>
      <c r="S15" s="102"/>
      <c r="T15" s="103"/>
      <c r="U15" s="103"/>
      <c r="V15" s="103"/>
      <c r="W15" s="103"/>
      <c r="X15" s="103"/>
      <c r="Y15" s="103"/>
      <c r="Z15" s="111"/>
      <c r="AA15" s="1"/>
    </row>
    <row r="16" spans="1:27" s="1" customFormat="1" ht="18">
      <c r="A16" s="46">
        <f>S10+1</f>
        <v>43989</v>
      </c>
      <c r="B16" s="47"/>
      <c r="C16" s="44">
        <f>A16+1</f>
        <v>43990</v>
      </c>
      <c r="D16" s="45"/>
      <c r="E16" s="44">
        <f>C16+1</f>
        <v>43991</v>
      </c>
      <c r="F16" s="45"/>
      <c r="G16" s="44">
        <f>E16+1</f>
        <v>43992</v>
      </c>
      <c r="H16" s="45"/>
      <c r="I16" s="44">
        <f>G16+1</f>
        <v>43993</v>
      </c>
      <c r="J16" s="45"/>
      <c r="K16" s="115">
        <f>I16+1</f>
        <v>43994</v>
      </c>
      <c r="L16" s="116"/>
      <c r="M16" s="117"/>
      <c r="N16" s="117"/>
      <c r="O16" s="117"/>
      <c r="P16" s="117"/>
      <c r="Q16" s="117"/>
      <c r="R16" s="118"/>
      <c r="S16" s="119">
        <f>K16+1</f>
        <v>43995</v>
      </c>
      <c r="T16" s="120"/>
      <c r="U16" s="121"/>
      <c r="V16" s="121"/>
      <c r="W16" s="121"/>
      <c r="X16" s="121"/>
      <c r="Y16" s="121"/>
      <c r="Z16" s="122"/>
    </row>
    <row r="17" spans="1:27" s="1" customFormat="1">
      <c r="A17" s="98"/>
      <c r="B17" s="99"/>
      <c r="C17" s="53"/>
      <c r="D17" s="54"/>
      <c r="E17" s="53"/>
      <c r="F17" s="54"/>
      <c r="G17" s="53"/>
      <c r="H17" s="54"/>
      <c r="I17" s="53"/>
      <c r="J17" s="54"/>
      <c r="K17" s="53"/>
      <c r="L17" s="113"/>
      <c r="M17" s="113"/>
      <c r="N17" s="113"/>
      <c r="O17" s="113"/>
      <c r="P17" s="113"/>
      <c r="Q17" s="113"/>
      <c r="R17" s="54"/>
      <c r="S17" s="98"/>
      <c r="T17" s="99"/>
      <c r="U17" s="99"/>
      <c r="V17" s="99"/>
      <c r="W17" s="99"/>
      <c r="X17" s="99"/>
      <c r="Y17" s="99"/>
      <c r="Z17" s="114"/>
    </row>
    <row r="18" spans="1:27" s="1" customFormat="1">
      <c r="A18" s="98"/>
      <c r="B18" s="99"/>
      <c r="C18" s="53"/>
      <c r="D18" s="54"/>
      <c r="E18" s="53"/>
      <c r="F18" s="54"/>
      <c r="G18" s="53"/>
      <c r="H18" s="54"/>
      <c r="I18" s="53"/>
      <c r="J18" s="54"/>
      <c r="K18" s="53"/>
      <c r="L18" s="113"/>
      <c r="M18" s="113"/>
      <c r="N18" s="113"/>
      <c r="O18" s="113"/>
      <c r="P18" s="113"/>
      <c r="Q18" s="113"/>
      <c r="R18" s="54"/>
      <c r="S18" s="98"/>
      <c r="T18" s="99"/>
      <c r="U18" s="99"/>
      <c r="V18" s="99"/>
      <c r="W18" s="99"/>
      <c r="X18" s="99"/>
      <c r="Y18" s="99"/>
      <c r="Z18" s="114"/>
    </row>
    <row r="19" spans="1:27" s="1" customFormat="1">
      <c r="A19" s="98"/>
      <c r="B19" s="99"/>
      <c r="C19" s="53"/>
      <c r="D19" s="54"/>
      <c r="E19" s="53"/>
      <c r="F19" s="54"/>
      <c r="G19" s="53"/>
      <c r="H19" s="54"/>
      <c r="I19" s="53"/>
      <c r="J19" s="54"/>
      <c r="K19" s="53"/>
      <c r="L19" s="113"/>
      <c r="M19" s="113"/>
      <c r="N19" s="113"/>
      <c r="O19" s="113"/>
      <c r="P19" s="113"/>
      <c r="Q19" s="113"/>
      <c r="R19" s="54"/>
      <c r="S19" s="98"/>
      <c r="T19" s="99"/>
      <c r="U19" s="99"/>
      <c r="V19" s="99"/>
      <c r="W19" s="99"/>
      <c r="X19" s="99"/>
      <c r="Y19" s="99"/>
      <c r="Z19" s="114"/>
    </row>
    <row r="20" spans="1:27" s="1" customFormat="1">
      <c r="A20" s="98"/>
      <c r="B20" s="99"/>
      <c r="C20" s="53"/>
      <c r="D20" s="54"/>
      <c r="E20" s="53"/>
      <c r="F20" s="54"/>
      <c r="G20" s="53"/>
      <c r="H20" s="54"/>
      <c r="I20" s="53"/>
      <c r="J20" s="54"/>
      <c r="K20" s="53"/>
      <c r="L20" s="113"/>
      <c r="M20" s="113"/>
      <c r="N20" s="113"/>
      <c r="O20" s="113"/>
      <c r="P20" s="113"/>
      <c r="Q20" s="113"/>
      <c r="R20" s="54"/>
      <c r="S20" s="98"/>
      <c r="T20" s="99"/>
      <c r="U20" s="99"/>
      <c r="V20" s="99"/>
      <c r="W20" s="99"/>
      <c r="X20" s="99"/>
      <c r="Y20" s="99"/>
      <c r="Z20" s="114"/>
    </row>
    <row r="21" spans="1:27" s="2" customFormat="1" ht="13.15" customHeight="1">
      <c r="A21" s="102"/>
      <c r="B21" s="103"/>
      <c r="C21" s="109"/>
      <c r="D21" s="110"/>
      <c r="E21" s="109"/>
      <c r="F21" s="110"/>
      <c r="G21" s="109"/>
      <c r="H21" s="110"/>
      <c r="I21" s="109"/>
      <c r="J21" s="110"/>
      <c r="K21" s="109"/>
      <c r="L21" s="112"/>
      <c r="M21" s="112"/>
      <c r="N21" s="112"/>
      <c r="O21" s="112"/>
      <c r="P21" s="112"/>
      <c r="Q21" s="112"/>
      <c r="R21" s="110"/>
      <c r="S21" s="102"/>
      <c r="T21" s="103"/>
      <c r="U21" s="103"/>
      <c r="V21" s="103"/>
      <c r="W21" s="103"/>
      <c r="X21" s="103"/>
      <c r="Y21" s="103"/>
      <c r="Z21" s="111"/>
      <c r="AA21" s="1"/>
    </row>
    <row r="22" spans="1:27" s="1" customFormat="1" ht="18">
      <c r="A22" s="46">
        <f>S16+1</f>
        <v>43996</v>
      </c>
      <c r="B22" s="47"/>
      <c r="C22" s="44">
        <f>A22+1</f>
        <v>43997</v>
      </c>
      <c r="D22" s="45"/>
      <c r="E22" s="44">
        <f>C22+1</f>
        <v>43998</v>
      </c>
      <c r="F22" s="45"/>
      <c r="G22" s="44">
        <f>E22+1</f>
        <v>43999</v>
      </c>
      <c r="H22" s="45"/>
      <c r="I22" s="44">
        <f>G22+1</f>
        <v>44000</v>
      </c>
      <c r="J22" s="45"/>
      <c r="K22" s="115">
        <f>I22+1</f>
        <v>44001</v>
      </c>
      <c r="L22" s="116"/>
      <c r="M22" s="117"/>
      <c r="N22" s="117"/>
      <c r="O22" s="117"/>
      <c r="P22" s="117"/>
      <c r="Q22" s="117"/>
      <c r="R22" s="118"/>
      <c r="S22" s="119">
        <f>K22+1</f>
        <v>44002</v>
      </c>
      <c r="T22" s="120"/>
      <c r="U22" s="121"/>
      <c r="V22" s="121"/>
      <c r="W22" s="121"/>
      <c r="X22" s="121"/>
      <c r="Y22" s="121"/>
      <c r="Z22" s="122"/>
    </row>
    <row r="23" spans="1:27" s="1" customFormat="1">
      <c r="A23" s="98"/>
      <c r="B23" s="99"/>
      <c r="C23" s="53"/>
      <c r="D23" s="54"/>
      <c r="E23" s="53"/>
      <c r="F23" s="54"/>
      <c r="G23" s="53"/>
      <c r="H23" s="54"/>
      <c r="I23" s="53"/>
      <c r="J23" s="54"/>
      <c r="K23" s="53"/>
      <c r="L23" s="113"/>
      <c r="M23" s="113"/>
      <c r="N23" s="113"/>
      <c r="O23" s="113"/>
      <c r="P23" s="113"/>
      <c r="Q23" s="113"/>
      <c r="R23" s="54"/>
      <c r="S23" s="98"/>
      <c r="T23" s="99"/>
      <c r="U23" s="99"/>
      <c r="V23" s="99"/>
      <c r="W23" s="99"/>
      <c r="X23" s="99"/>
      <c r="Y23" s="99"/>
      <c r="Z23" s="114"/>
    </row>
    <row r="24" spans="1:27" s="1" customFormat="1">
      <c r="A24" s="98"/>
      <c r="B24" s="99"/>
      <c r="C24" s="53"/>
      <c r="D24" s="54"/>
      <c r="E24" s="53"/>
      <c r="F24" s="54"/>
      <c r="G24" s="53"/>
      <c r="H24" s="54"/>
      <c r="I24" s="53"/>
      <c r="J24" s="54"/>
      <c r="K24" s="53"/>
      <c r="L24" s="113"/>
      <c r="M24" s="113"/>
      <c r="N24" s="113"/>
      <c r="O24" s="113"/>
      <c r="P24" s="113"/>
      <c r="Q24" s="113"/>
      <c r="R24" s="54"/>
      <c r="S24" s="98"/>
      <c r="T24" s="99"/>
      <c r="U24" s="99"/>
      <c r="V24" s="99"/>
      <c r="W24" s="99"/>
      <c r="X24" s="99"/>
      <c r="Y24" s="99"/>
      <c r="Z24" s="114"/>
    </row>
    <row r="25" spans="1:27" s="1" customFormat="1">
      <c r="A25" s="98"/>
      <c r="B25" s="99"/>
      <c r="C25" s="53"/>
      <c r="D25" s="54"/>
      <c r="E25" s="53"/>
      <c r="F25" s="54"/>
      <c r="G25" s="53"/>
      <c r="H25" s="54"/>
      <c r="I25" s="53"/>
      <c r="J25" s="54"/>
      <c r="K25" s="53"/>
      <c r="L25" s="113"/>
      <c r="M25" s="113"/>
      <c r="N25" s="113"/>
      <c r="O25" s="113"/>
      <c r="P25" s="113"/>
      <c r="Q25" s="113"/>
      <c r="R25" s="54"/>
      <c r="S25" s="98"/>
      <c r="T25" s="99"/>
      <c r="U25" s="99"/>
      <c r="V25" s="99"/>
      <c r="W25" s="99"/>
      <c r="X25" s="99"/>
      <c r="Y25" s="99"/>
      <c r="Z25" s="114"/>
    </row>
    <row r="26" spans="1:27" s="1" customFormat="1">
      <c r="A26" s="98"/>
      <c r="B26" s="99"/>
      <c r="C26" s="53"/>
      <c r="D26" s="54"/>
      <c r="E26" s="53"/>
      <c r="F26" s="54"/>
      <c r="G26" s="53"/>
      <c r="H26" s="54"/>
      <c r="I26" s="53"/>
      <c r="J26" s="54"/>
      <c r="K26" s="53"/>
      <c r="L26" s="113"/>
      <c r="M26" s="113"/>
      <c r="N26" s="113"/>
      <c r="O26" s="113"/>
      <c r="P26" s="113"/>
      <c r="Q26" s="113"/>
      <c r="R26" s="54"/>
      <c r="S26" s="98"/>
      <c r="T26" s="99"/>
      <c r="U26" s="99"/>
      <c r="V26" s="99"/>
      <c r="W26" s="99"/>
      <c r="X26" s="99"/>
      <c r="Y26" s="99"/>
      <c r="Z26" s="114"/>
    </row>
    <row r="27" spans="1:27" s="2" customFormat="1">
      <c r="A27" s="102"/>
      <c r="B27" s="103"/>
      <c r="C27" s="109"/>
      <c r="D27" s="110"/>
      <c r="E27" s="109"/>
      <c r="F27" s="110"/>
      <c r="G27" s="109"/>
      <c r="H27" s="110"/>
      <c r="I27" s="109"/>
      <c r="J27" s="110"/>
      <c r="K27" s="109"/>
      <c r="L27" s="112"/>
      <c r="M27" s="112"/>
      <c r="N27" s="112"/>
      <c r="O27" s="112"/>
      <c r="P27" s="112"/>
      <c r="Q27" s="112"/>
      <c r="R27" s="110"/>
      <c r="S27" s="102"/>
      <c r="T27" s="103"/>
      <c r="U27" s="103"/>
      <c r="V27" s="103"/>
      <c r="W27" s="103"/>
      <c r="X27" s="103"/>
      <c r="Y27" s="103"/>
      <c r="Z27" s="111"/>
      <c r="AA27" s="1"/>
    </row>
    <row r="28" spans="1:27" s="1" customFormat="1" ht="18">
      <c r="A28" s="46">
        <f>S22+1</f>
        <v>44003</v>
      </c>
      <c r="B28" s="47"/>
      <c r="C28" s="44">
        <f>A28+1</f>
        <v>44004</v>
      </c>
      <c r="D28" s="45"/>
      <c r="E28" s="44">
        <f>C28+1</f>
        <v>44005</v>
      </c>
      <c r="F28" s="45"/>
      <c r="G28" s="44">
        <f>E28+1</f>
        <v>44006</v>
      </c>
      <c r="H28" s="45"/>
      <c r="I28" s="44">
        <f>G28+1</f>
        <v>44007</v>
      </c>
      <c r="J28" s="45"/>
      <c r="K28" s="115">
        <f>I28+1</f>
        <v>44008</v>
      </c>
      <c r="L28" s="116"/>
      <c r="M28" s="117"/>
      <c r="N28" s="117"/>
      <c r="O28" s="117"/>
      <c r="P28" s="117"/>
      <c r="Q28" s="117"/>
      <c r="R28" s="118"/>
      <c r="S28" s="119">
        <f>K28+1</f>
        <v>44009</v>
      </c>
      <c r="T28" s="120"/>
      <c r="U28" s="121"/>
      <c r="V28" s="121"/>
      <c r="W28" s="121"/>
      <c r="X28" s="121"/>
      <c r="Y28" s="121"/>
      <c r="Z28" s="122"/>
    </row>
    <row r="29" spans="1:27" s="1" customFormat="1">
      <c r="A29" s="98"/>
      <c r="B29" s="99"/>
      <c r="C29" s="53"/>
      <c r="D29" s="54"/>
      <c r="E29" s="53"/>
      <c r="F29" s="54"/>
      <c r="G29" s="53"/>
      <c r="H29" s="54"/>
      <c r="I29" s="53"/>
      <c r="J29" s="54"/>
      <c r="K29" s="53"/>
      <c r="L29" s="113"/>
      <c r="M29" s="113"/>
      <c r="N29" s="113"/>
      <c r="O29" s="113"/>
      <c r="P29" s="113"/>
      <c r="Q29" s="113"/>
      <c r="R29" s="54"/>
      <c r="S29" s="98"/>
      <c r="T29" s="99"/>
      <c r="U29" s="99"/>
      <c r="V29" s="99"/>
      <c r="W29" s="99"/>
      <c r="X29" s="99"/>
      <c r="Y29" s="99"/>
      <c r="Z29" s="114"/>
    </row>
    <row r="30" spans="1:27" s="1" customFormat="1">
      <c r="A30" s="98"/>
      <c r="B30" s="99"/>
      <c r="C30" s="53"/>
      <c r="D30" s="54"/>
      <c r="E30" s="53"/>
      <c r="F30" s="54"/>
      <c r="G30" s="53"/>
      <c r="H30" s="54"/>
      <c r="I30" s="53"/>
      <c r="J30" s="54"/>
      <c r="K30" s="53"/>
      <c r="L30" s="113"/>
      <c r="M30" s="113"/>
      <c r="N30" s="113"/>
      <c r="O30" s="113"/>
      <c r="P30" s="113"/>
      <c r="Q30" s="113"/>
      <c r="R30" s="54"/>
      <c r="S30" s="98"/>
      <c r="T30" s="99"/>
      <c r="U30" s="99"/>
      <c r="V30" s="99"/>
      <c r="W30" s="99"/>
      <c r="X30" s="99"/>
      <c r="Y30" s="99"/>
      <c r="Z30" s="114"/>
    </row>
    <row r="31" spans="1:27" s="1" customFormat="1">
      <c r="A31" s="98"/>
      <c r="B31" s="99"/>
      <c r="C31" s="53"/>
      <c r="D31" s="54"/>
      <c r="E31" s="53"/>
      <c r="F31" s="54"/>
      <c r="G31" s="53"/>
      <c r="H31" s="54"/>
      <c r="I31" s="53"/>
      <c r="J31" s="54"/>
      <c r="K31" s="53"/>
      <c r="L31" s="113"/>
      <c r="M31" s="113"/>
      <c r="N31" s="113"/>
      <c r="O31" s="113"/>
      <c r="P31" s="113"/>
      <c r="Q31" s="113"/>
      <c r="R31" s="54"/>
      <c r="S31" s="98"/>
      <c r="T31" s="99"/>
      <c r="U31" s="99"/>
      <c r="V31" s="99"/>
      <c r="W31" s="99"/>
      <c r="X31" s="99"/>
      <c r="Y31" s="99"/>
      <c r="Z31" s="114"/>
    </row>
    <row r="32" spans="1:27" s="1" customFormat="1">
      <c r="A32" s="98"/>
      <c r="B32" s="99"/>
      <c r="C32" s="53"/>
      <c r="D32" s="54"/>
      <c r="E32" s="53"/>
      <c r="F32" s="54"/>
      <c r="G32" s="53"/>
      <c r="H32" s="54"/>
      <c r="I32" s="53"/>
      <c r="J32" s="54"/>
      <c r="K32" s="53"/>
      <c r="L32" s="113"/>
      <c r="M32" s="113"/>
      <c r="N32" s="113"/>
      <c r="O32" s="113"/>
      <c r="P32" s="113"/>
      <c r="Q32" s="113"/>
      <c r="R32" s="54"/>
      <c r="S32" s="98"/>
      <c r="T32" s="99"/>
      <c r="U32" s="99"/>
      <c r="V32" s="99"/>
      <c r="W32" s="99"/>
      <c r="X32" s="99"/>
      <c r="Y32" s="99"/>
      <c r="Z32" s="114"/>
    </row>
    <row r="33" spans="1:27" s="2" customFormat="1">
      <c r="A33" s="102"/>
      <c r="B33" s="103"/>
      <c r="C33" s="109"/>
      <c r="D33" s="110"/>
      <c r="E33" s="109"/>
      <c r="F33" s="110"/>
      <c r="G33" s="109"/>
      <c r="H33" s="110"/>
      <c r="I33" s="109"/>
      <c r="J33" s="110"/>
      <c r="K33" s="109"/>
      <c r="L33" s="112"/>
      <c r="M33" s="112"/>
      <c r="N33" s="112"/>
      <c r="O33" s="112"/>
      <c r="P33" s="112"/>
      <c r="Q33" s="112"/>
      <c r="R33" s="110"/>
      <c r="S33" s="102"/>
      <c r="T33" s="103"/>
      <c r="U33" s="103"/>
      <c r="V33" s="103"/>
      <c r="W33" s="103"/>
      <c r="X33" s="103"/>
      <c r="Y33" s="103"/>
      <c r="Z33" s="111"/>
      <c r="AA33" s="1"/>
    </row>
    <row r="34" spans="1:27" s="1" customFormat="1" ht="18">
      <c r="A34" s="46">
        <f>S28+1</f>
        <v>44010</v>
      </c>
      <c r="B34" s="47"/>
      <c r="C34" s="44">
        <f>A34+1</f>
        <v>44011</v>
      </c>
      <c r="D34" s="45"/>
      <c r="E34" s="44">
        <f>C34+1</f>
        <v>44012</v>
      </c>
      <c r="F34" s="45"/>
      <c r="G34" s="44">
        <f>E34+1</f>
        <v>44013</v>
      </c>
      <c r="H34" s="45"/>
      <c r="I34" s="44">
        <f>G34+1</f>
        <v>44014</v>
      </c>
      <c r="J34" s="45"/>
      <c r="K34" s="115">
        <f>I34+1</f>
        <v>44015</v>
      </c>
      <c r="L34" s="116"/>
      <c r="M34" s="117"/>
      <c r="N34" s="117"/>
      <c r="O34" s="117"/>
      <c r="P34" s="117"/>
      <c r="Q34" s="117"/>
      <c r="R34" s="118"/>
      <c r="S34" s="119">
        <f>K34+1</f>
        <v>44016</v>
      </c>
      <c r="T34" s="120"/>
      <c r="U34" s="121"/>
      <c r="V34" s="121"/>
      <c r="W34" s="121"/>
      <c r="X34" s="121"/>
      <c r="Y34" s="121"/>
      <c r="Z34" s="122"/>
    </row>
    <row r="35" spans="1:27" s="1" customFormat="1">
      <c r="A35" s="98"/>
      <c r="B35" s="99"/>
      <c r="C35" s="53"/>
      <c r="D35" s="54"/>
      <c r="E35" s="53"/>
      <c r="F35" s="54"/>
      <c r="G35" s="53"/>
      <c r="H35" s="54"/>
      <c r="I35" s="53"/>
      <c r="J35" s="54"/>
      <c r="K35" s="53"/>
      <c r="L35" s="113"/>
      <c r="M35" s="113"/>
      <c r="N35" s="113"/>
      <c r="O35" s="113"/>
      <c r="P35" s="113"/>
      <c r="Q35" s="113"/>
      <c r="R35" s="54"/>
      <c r="S35" s="98"/>
      <c r="T35" s="99"/>
      <c r="U35" s="99"/>
      <c r="V35" s="99"/>
      <c r="W35" s="99"/>
      <c r="X35" s="99"/>
      <c r="Y35" s="99"/>
      <c r="Z35" s="114"/>
    </row>
    <row r="36" spans="1:27" s="1" customFormat="1">
      <c r="A36" s="98"/>
      <c r="B36" s="99"/>
      <c r="C36" s="53"/>
      <c r="D36" s="54"/>
      <c r="E36" s="53"/>
      <c r="F36" s="54"/>
      <c r="G36" s="53"/>
      <c r="H36" s="54"/>
      <c r="I36" s="53"/>
      <c r="J36" s="54"/>
      <c r="K36" s="53"/>
      <c r="L36" s="113"/>
      <c r="M36" s="113"/>
      <c r="N36" s="113"/>
      <c r="O36" s="113"/>
      <c r="P36" s="113"/>
      <c r="Q36" s="113"/>
      <c r="R36" s="54"/>
      <c r="S36" s="98"/>
      <c r="T36" s="99"/>
      <c r="U36" s="99"/>
      <c r="V36" s="99"/>
      <c r="W36" s="99"/>
      <c r="X36" s="99"/>
      <c r="Y36" s="99"/>
      <c r="Z36" s="114"/>
    </row>
    <row r="37" spans="1:27" s="1" customFormat="1">
      <c r="A37" s="98"/>
      <c r="B37" s="99"/>
      <c r="C37" s="53"/>
      <c r="D37" s="54"/>
      <c r="E37" s="53"/>
      <c r="F37" s="54"/>
      <c r="G37" s="53"/>
      <c r="H37" s="54"/>
      <c r="I37" s="53"/>
      <c r="J37" s="54"/>
      <c r="K37" s="53"/>
      <c r="L37" s="113"/>
      <c r="M37" s="113"/>
      <c r="N37" s="113"/>
      <c r="O37" s="113"/>
      <c r="P37" s="113"/>
      <c r="Q37" s="113"/>
      <c r="R37" s="54"/>
      <c r="S37" s="98"/>
      <c r="T37" s="99"/>
      <c r="U37" s="99"/>
      <c r="V37" s="99"/>
      <c r="W37" s="99"/>
      <c r="X37" s="99"/>
      <c r="Y37" s="99"/>
      <c r="Z37" s="114"/>
    </row>
    <row r="38" spans="1:27" s="1" customFormat="1">
      <c r="A38" s="98"/>
      <c r="B38" s="99"/>
      <c r="C38" s="53"/>
      <c r="D38" s="54"/>
      <c r="E38" s="53"/>
      <c r="F38" s="54"/>
      <c r="G38" s="53"/>
      <c r="H38" s="54"/>
      <c r="I38" s="53"/>
      <c r="J38" s="54"/>
      <c r="K38" s="53"/>
      <c r="L38" s="113"/>
      <c r="M38" s="113"/>
      <c r="N38" s="113"/>
      <c r="O38" s="113"/>
      <c r="P38" s="113"/>
      <c r="Q38" s="113"/>
      <c r="R38" s="54"/>
      <c r="S38" s="98"/>
      <c r="T38" s="99"/>
      <c r="U38" s="99"/>
      <c r="V38" s="99"/>
      <c r="W38" s="99"/>
      <c r="X38" s="99"/>
      <c r="Y38" s="99"/>
      <c r="Z38" s="114"/>
    </row>
    <row r="39" spans="1:27" s="2" customFormat="1">
      <c r="A39" s="102"/>
      <c r="B39" s="103"/>
      <c r="C39" s="109"/>
      <c r="D39" s="110"/>
      <c r="E39" s="109"/>
      <c r="F39" s="110"/>
      <c r="G39" s="109"/>
      <c r="H39" s="110"/>
      <c r="I39" s="109"/>
      <c r="J39" s="110"/>
      <c r="K39" s="109"/>
      <c r="L39" s="112"/>
      <c r="M39" s="112"/>
      <c r="N39" s="112"/>
      <c r="O39" s="112"/>
      <c r="P39" s="112"/>
      <c r="Q39" s="112"/>
      <c r="R39" s="110"/>
      <c r="S39" s="102"/>
      <c r="T39" s="103"/>
      <c r="U39" s="103"/>
      <c r="V39" s="103"/>
      <c r="W39" s="103"/>
      <c r="X39" s="103"/>
      <c r="Y39" s="103"/>
      <c r="Z39" s="111"/>
      <c r="AA39" s="1"/>
    </row>
    <row r="40" spans="1:27" ht="18">
      <c r="A40" s="46">
        <f>S34+1</f>
        <v>44017</v>
      </c>
      <c r="B40" s="47"/>
      <c r="C40" s="44">
        <f>A40+1</f>
        <v>44018</v>
      </c>
      <c r="D40" s="45"/>
      <c r="E40" s="11" t="s">
        <v>58</v>
      </c>
      <c r="F40" s="12"/>
      <c r="G40" s="12"/>
      <c r="H40" s="12"/>
      <c r="I40" s="12"/>
      <c r="J40" s="12"/>
      <c r="K40" s="12"/>
      <c r="L40" s="12"/>
      <c r="M40" s="12"/>
      <c r="N40" s="12"/>
      <c r="O40" s="12"/>
      <c r="P40" s="12"/>
      <c r="Q40" s="12"/>
      <c r="R40" s="12"/>
      <c r="S40" s="12"/>
      <c r="T40" s="12"/>
      <c r="U40" s="12"/>
      <c r="V40" s="12"/>
      <c r="W40" s="12"/>
      <c r="X40" s="12"/>
      <c r="Y40" s="12"/>
      <c r="Z40" s="9"/>
    </row>
    <row r="41" spans="1:27">
      <c r="A41" s="98"/>
      <c r="B41" s="99"/>
      <c r="C41" s="53"/>
      <c r="D41" s="54"/>
      <c r="E41" s="13"/>
      <c r="F41" s="6"/>
      <c r="G41" s="6"/>
      <c r="H41" s="6"/>
      <c r="I41" s="6"/>
      <c r="J41" s="6"/>
      <c r="K41" s="6"/>
      <c r="L41" s="6"/>
      <c r="M41" s="6"/>
      <c r="N41" s="6"/>
      <c r="O41" s="6"/>
      <c r="P41" s="6"/>
      <c r="Q41" s="6"/>
      <c r="R41" s="6"/>
      <c r="S41" s="6"/>
      <c r="T41" s="6"/>
      <c r="U41" s="6"/>
      <c r="V41" s="6"/>
      <c r="W41" s="6"/>
      <c r="X41" s="6"/>
      <c r="Y41" s="6"/>
      <c r="Z41" s="8"/>
    </row>
    <row r="42" spans="1:27">
      <c r="A42" s="98"/>
      <c r="B42" s="99"/>
      <c r="C42" s="53"/>
      <c r="D42" s="54"/>
      <c r="E42" s="13"/>
      <c r="F42" s="6"/>
      <c r="G42" s="6"/>
      <c r="H42" s="6"/>
      <c r="I42" s="6"/>
      <c r="J42" s="6"/>
      <c r="K42" s="6"/>
      <c r="L42" s="6"/>
      <c r="M42" s="6"/>
      <c r="N42" s="6"/>
      <c r="O42" s="6"/>
      <c r="P42" s="6"/>
      <c r="Q42" s="6"/>
      <c r="R42" s="6"/>
      <c r="S42" s="6"/>
      <c r="T42" s="6"/>
      <c r="U42" s="6"/>
      <c r="V42" s="6"/>
      <c r="W42" s="6"/>
      <c r="X42" s="6"/>
      <c r="Y42" s="6"/>
      <c r="Z42" s="7"/>
    </row>
    <row r="43" spans="1:27">
      <c r="A43" s="98"/>
      <c r="B43" s="99"/>
      <c r="C43" s="53"/>
      <c r="D43" s="54"/>
      <c r="E43" s="13"/>
      <c r="F43" s="6"/>
      <c r="G43" s="6"/>
      <c r="H43" s="6"/>
      <c r="I43" s="6"/>
      <c r="J43" s="6"/>
      <c r="K43" s="6"/>
      <c r="L43" s="6"/>
      <c r="M43" s="6"/>
      <c r="N43" s="6"/>
      <c r="O43" s="6"/>
      <c r="P43" s="6"/>
      <c r="Q43" s="6"/>
      <c r="R43" s="6"/>
      <c r="S43" s="6"/>
      <c r="T43" s="6"/>
      <c r="U43" s="6"/>
      <c r="V43" s="6"/>
      <c r="W43" s="6"/>
      <c r="X43" s="6"/>
      <c r="Y43" s="6"/>
      <c r="Z43" s="7"/>
    </row>
    <row r="44" spans="1:27">
      <c r="A44" s="98"/>
      <c r="B44" s="99"/>
      <c r="C44" s="53"/>
      <c r="D44" s="54"/>
      <c r="E44" s="13"/>
      <c r="F44" s="6"/>
      <c r="G44" s="6"/>
      <c r="H44" s="6"/>
      <c r="I44" s="6"/>
      <c r="J44" s="6"/>
      <c r="K44" s="66" t="s">
        <v>59</v>
      </c>
      <c r="L44" s="66"/>
      <c r="M44" s="66"/>
      <c r="N44" s="66"/>
      <c r="O44" s="66"/>
      <c r="P44" s="66"/>
      <c r="Q44" s="66"/>
      <c r="R44" s="66"/>
      <c r="S44" s="66"/>
      <c r="T44" s="66"/>
      <c r="U44" s="66"/>
      <c r="V44" s="66"/>
      <c r="W44" s="66"/>
      <c r="X44" s="66"/>
      <c r="Y44" s="66"/>
      <c r="Z44" s="67"/>
    </row>
    <row r="45" spans="1:27" s="1" customFormat="1">
      <c r="A45" s="102"/>
      <c r="B45" s="103"/>
      <c r="C45" s="109"/>
      <c r="D45" s="110"/>
      <c r="E45" s="14"/>
      <c r="F45" s="15"/>
      <c r="G45" s="15"/>
      <c r="H45" s="15"/>
      <c r="I45" s="15"/>
      <c r="J45" s="15"/>
      <c r="K45" s="64" t="s">
        <v>2</v>
      </c>
      <c r="L45" s="64"/>
      <c r="M45" s="64"/>
      <c r="N45" s="64"/>
      <c r="O45" s="64"/>
      <c r="P45" s="64"/>
      <c r="Q45" s="64"/>
      <c r="R45" s="64"/>
      <c r="S45" s="64"/>
      <c r="T45" s="64"/>
      <c r="U45" s="64"/>
      <c r="V45" s="64"/>
      <c r="W45" s="64"/>
      <c r="X45" s="64"/>
      <c r="Y45" s="64"/>
      <c r="Z45" s="6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23">
        <f>DATE('1'!AD18,'1'!AD20+4,1)</f>
        <v>44013</v>
      </c>
      <c r="B1" s="123"/>
      <c r="C1" s="123"/>
      <c r="D1" s="123"/>
      <c r="E1" s="123"/>
      <c r="F1" s="123"/>
      <c r="G1" s="123"/>
      <c r="H1" s="123"/>
      <c r="I1" s="43"/>
      <c r="J1" s="43"/>
      <c r="K1" s="124">
        <f>DATE(YEAR(A1),MONTH(A1)-1,1)</f>
        <v>43983</v>
      </c>
      <c r="L1" s="124"/>
      <c r="M1" s="124"/>
      <c r="N1" s="124"/>
      <c r="O1" s="124"/>
      <c r="P1" s="124"/>
      <c r="Q1" s="124"/>
      <c r="S1" s="124">
        <f>DATE(YEAR(A1),MONTH(A1)+1,1)</f>
        <v>44044</v>
      </c>
      <c r="T1" s="124"/>
      <c r="U1" s="124"/>
      <c r="V1" s="124"/>
      <c r="W1" s="124"/>
      <c r="X1" s="124"/>
      <c r="Y1" s="124"/>
    </row>
    <row r="2" spans="1:27" s="3" customFormat="1" ht="11.25" customHeight="1">
      <c r="A2" s="123"/>
      <c r="B2" s="123"/>
      <c r="C2" s="123"/>
      <c r="D2" s="123"/>
      <c r="E2" s="123"/>
      <c r="F2" s="123"/>
      <c r="G2" s="123"/>
      <c r="H2" s="123"/>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23"/>
      <c r="B3" s="123"/>
      <c r="C3" s="123"/>
      <c r="D3" s="123"/>
      <c r="E3" s="123"/>
      <c r="F3" s="123"/>
      <c r="G3" s="123"/>
      <c r="H3" s="123"/>
      <c r="I3" s="43"/>
      <c r="J3" s="43"/>
      <c r="K3" s="17" t="str">
        <f t="shared" ref="K3:Q8" si="0">IF(MONTH($K$1)&lt;&gt;MONTH($K$1-(WEEKDAY($K$1,1)-(start_day-1))-IF((WEEKDAY($K$1,1)-(start_day-1))&lt;=0,7,0)+(ROW(K3)-ROW($K$3))*7+(COLUMN(K3)-COLUMN($K$3)+1)),"",$K$1-(WEEKDAY($K$1,1)-(start_day-1))-IF((WEEKDAY($K$1,1)-(start_day-1))&lt;=0,7,0)+(ROW(K3)-ROW($K$3))*7+(COLUMN(K3)-COLUMN($K$3)+1))</f>
        <v/>
      </c>
      <c r="L3" s="17">
        <f t="shared" si="0"/>
        <v>43983</v>
      </c>
      <c r="M3" s="17">
        <f t="shared" si="0"/>
        <v>43984</v>
      </c>
      <c r="N3" s="17">
        <f t="shared" si="0"/>
        <v>43985</v>
      </c>
      <c r="O3" s="17">
        <f t="shared" si="0"/>
        <v>43986</v>
      </c>
      <c r="P3" s="17">
        <f t="shared" si="0"/>
        <v>43987</v>
      </c>
      <c r="Q3" s="17">
        <f t="shared" si="0"/>
        <v>43988</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t="str">
        <f t="shared" si="1"/>
        <v/>
      </c>
      <c r="Y3" s="17">
        <f t="shared" si="1"/>
        <v>44044</v>
      </c>
    </row>
    <row r="4" spans="1:27" s="4" customFormat="1" ht="9" customHeight="1">
      <c r="A4" s="123"/>
      <c r="B4" s="123"/>
      <c r="C4" s="123"/>
      <c r="D4" s="123"/>
      <c r="E4" s="123"/>
      <c r="F4" s="123"/>
      <c r="G4" s="123"/>
      <c r="H4" s="123"/>
      <c r="I4" s="43"/>
      <c r="J4" s="43"/>
      <c r="K4" s="17">
        <f t="shared" si="0"/>
        <v>43989</v>
      </c>
      <c r="L4" s="17">
        <f t="shared" si="0"/>
        <v>43990</v>
      </c>
      <c r="M4" s="17">
        <f t="shared" si="0"/>
        <v>43991</v>
      </c>
      <c r="N4" s="17">
        <f t="shared" si="0"/>
        <v>43992</v>
      </c>
      <c r="O4" s="17">
        <f t="shared" si="0"/>
        <v>43993</v>
      </c>
      <c r="P4" s="17">
        <f t="shared" si="0"/>
        <v>43994</v>
      </c>
      <c r="Q4" s="17">
        <f t="shared" si="0"/>
        <v>43995</v>
      </c>
      <c r="R4" s="3"/>
      <c r="S4" s="17">
        <f t="shared" si="1"/>
        <v>44045</v>
      </c>
      <c r="T4" s="17">
        <f t="shared" si="1"/>
        <v>44046</v>
      </c>
      <c r="U4" s="17">
        <f t="shared" si="1"/>
        <v>44047</v>
      </c>
      <c r="V4" s="17">
        <f t="shared" si="1"/>
        <v>44048</v>
      </c>
      <c r="W4" s="17">
        <f t="shared" si="1"/>
        <v>44049</v>
      </c>
      <c r="X4" s="17">
        <f t="shared" si="1"/>
        <v>44050</v>
      </c>
      <c r="Y4" s="17">
        <f t="shared" si="1"/>
        <v>44051</v>
      </c>
    </row>
    <row r="5" spans="1:27" s="4" customFormat="1" ht="9" customHeight="1">
      <c r="A5" s="123"/>
      <c r="B5" s="123"/>
      <c r="C5" s="123"/>
      <c r="D5" s="123"/>
      <c r="E5" s="123"/>
      <c r="F5" s="123"/>
      <c r="G5" s="123"/>
      <c r="H5" s="123"/>
      <c r="I5" s="43"/>
      <c r="J5" s="43"/>
      <c r="K5" s="17">
        <f t="shared" si="0"/>
        <v>43996</v>
      </c>
      <c r="L5" s="17">
        <f t="shared" si="0"/>
        <v>43997</v>
      </c>
      <c r="M5" s="17">
        <f t="shared" si="0"/>
        <v>43998</v>
      </c>
      <c r="N5" s="17">
        <f t="shared" si="0"/>
        <v>43999</v>
      </c>
      <c r="O5" s="17">
        <f t="shared" si="0"/>
        <v>44000</v>
      </c>
      <c r="P5" s="17">
        <f t="shared" si="0"/>
        <v>44001</v>
      </c>
      <c r="Q5" s="17">
        <f t="shared" si="0"/>
        <v>44002</v>
      </c>
      <c r="R5" s="3"/>
      <c r="S5" s="17">
        <f t="shared" si="1"/>
        <v>44052</v>
      </c>
      <c r="T5" s="17">
        <f t="shared" si="1"/>
        <v>44053</v>
      </c>
      <c r="U5" s="17">
        <f t="shared" si="1"/>
        <v>44054</v>
      </c>
      <c r="V5" s="17">
        <f t="shared" si="1"/>
        <v>44055</v>
      </c>
      <c r="W5" s="17">
        <f t="shared" si="1"/>
        <v>44056</v>
      </c>
      <c r="X5" s="17">
        <f t="shared" si="1"/>
        <v>44057</v>
      </c>
      <c r="Y5" s="17">
        <f t="shared" si="1"/>
        <v>44058</v>
      </c>
    </row>
    <row r="6" spans="1:27" s="4" customFormat="1" ht="9" customHeight="1">
      <c r="A6" s="123"/>
      <c r="B6" s="123"/>
      <c r="C6" s="123"/>
      <c r="D6" s="123"/>
      <c r="E6" s="123"/>
      <c r="F6" s="123"/>
      <c r="G6" s="123"/>
      <c r="H6" s="123"/>
      <c r="I6" s="43"/>
      <c r="J6" s="43"/>
      <c r="K6" s="17">
        <f t="shared" si="0"/>
        <v>44003</v>
      </c>
      <c r="L6" s="17">
        <f t="shared" si="0"/>
        <v>44004</v>
      </c>
      <c r="M6" s="17">
        <f t="shared" si="0"/>
        <v>44005</v>
      </c>
      <c r="N6" s="17">
        <f t="shared" si="0"/>
        <v>44006</v>
      </c>
      <c r="O6" s="17">
        <f t="shared" si="0"/>
        <v>44007</v>
      </c>
      <c r="P6" s="17">
        <f t="shared" si="0"/>
        <v>44008</v>
      </c>
      <c r="Q6" s="17">
        <f t="shared" si="0"/>
        <v>44009</v>
      </c>
      <c r="R6" s="3"/>
      <c r="S6" s="17">
        <f t="shared" si="1"/>
        <v>44059</v>
      </c>
      <c r="T6" s="17">
        <f t="shared" si="1"/>
        <v>44060</v>
      </c>
      <c r="U6" s="17">
        <f t="shared" si="1"/>
        <v>44061</v>
      </c>
      <c r="V6" s="17">
        <f t="shared" si="1"/>
        <v>44062</v>
      </c>
      <c r="W6" s="17">
        <f t="shared" si="1"/>
        <v>44063</v>
      </c>
      <c r="X6" s="17">
        <f t="shared" si="1"/>
        <v>44064</v>
      </c>
      <c r="Y6" s="17">
        <f t="shared" si="1"/>
        <v>44065</v>
      </c>
    </row>
    <row r="7" spans="1:27" s="4" customFormat="1" ht="9" customHeight="1">
      <c r="A7" s="123"/>
      <c r="B7" s="123"/>
      <c r="C7" s="123"/>
      <c r="D7" s="123"/>
      <c r="E7" s="123"/>
      <c r="F7" s="123"/>
      <c r="G7" s="123"/>
      <c r="H7" s="123"/>
      <c r="I7" s="43"/>
      <c r="J7" s="43"/>
      <c r="K7" s="17">
        <f t="shared" si="0"/>
        <v>44010</v>
      </c>
      <c r="L7" s="17">
        <f t="shared" si="0"/>
        <v>44011</v>
      </c>
      <c r="M7" s="17">
        <f t="shared" si="0"/>
        <v>44012</v>
      </c>
      <c r="N7" s="17" t="str">
        <f t="shared" si="0"/>
        <v/>
      </c>
      <c r="O7" s="17" t="str">
        <f t="shared" si="0"/>
        <v/>
      </c>
      <c r="P7" s="17" t="str">
        <f t="shared" si="0"/>
        <v/>
      </c>
      <c r="Q7" s="17" t="str">
        <f t="shared" si="0"/>
        <v/>
      </c>
      <c r="R7" s="3"/>
      <c r="S7" s="17">
        <f t="shared" si="1"/>
        <v>44066</v>
      </c>
      <c r="T7" s="17">
        <f t="shared" si="1"/>
        <v>44067</v>
      </c>
      <c r="U7" s="17">
        <f t="shared" si="1"/>
        <v>44068</v>
      </c>
      <c r="V7" s="17">
        <f t="shared" si="1"/>
        <v>44069</v>
      </c>
      <c r="W7" s="17">
        <f t="shared" si="1"/>
        <v>44070</v>
      </c>
      <c r="X7" s="17">
        <f t="shared" si="1"/>
        <v>44071</v>
      </c>
      <c r="Y7" s="17">
        <f t="shared" si="1"/>
        <v>44072</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44073</v>
      </c>
      <c r="T8" s="17">
        <f t="shared" si="1"/>
        <v>44074</v>
      </c>
      <c r="U8" s="17" t="str">
        <f t="shared" si="1"/>
        <v/>
      </c>
      <c r="V8" s="17" t="str">
        <f t="shared" si="1"/>
        <v/>
      </c>
      <c r="W8" s="17" t="str">
        <f t="shared" si="1"/>
        <v/>
      </c>
      <c r="X8" s="17" t="str">
        <f t="shared" si="1"/>
        <v/>
      </c>
      <c r="Y8" s="17" t="str">
        <f t="shared" si="1"/>
        <v/>
      </c>
      <c r="Z8" s="19"/>
    </row>
    <row r="9" spans="1:27" s="1" customFormat="1" ht="21" customHeight="1">
      <c r="A9" s="125">
        <f>A10</f>
        <v>44010</v>
      </c>
      <c r="B9" s="126"/>
      <c r="C9" s="126">
        <f>C10</f>
        <v>44011</v>
      </c>
      <c r="D9" s="126"/>
      <c r="E9" s="126">
        <f>E10</f>
        <v>44012</v>
      </c>
      <c r="F9" s="126"/>
      <c r="G9" s="126">
        <f>G10</f>
        <v>44013</v>
      </c>
      <c r="H9" s="126"/>
      <c r="I9" s="126">
        <f>I10</f>
        <v>44014</v>
      </c>
      <c r="J9" s="126"/>
      <c r="K9" s="126">
        <f>K10</f>
        <v>44015</v>
      </c>
      <c r="L9" s="126"/>
      <c r="M9" s="126"/>
      <c r="N9" s="126"/>
      <c r="O9" s="126"/>
      <c r="P9" s="126"/>
      <c r="Q9" s="126"/>
      <c r="R9" s="126"/>
      <c r="S9" s="126">
        <f>S10</f>
        <v>44016</v>
      </c>
      <c r="T9" s="126"/>
      <c r="U9" s="126"/>
      <c r="V9" s="126"/>
      <c r="W9" s="126"/>
      <c r="X9" s="126"/>
      <c r="Y9" s="126"/>
      <c r="Z9" s="127"/>
    </row>
    <row r="10" spans="1:27" s="1" customFormat="1" ht="18">
      <c r="A10" s="46">
        <f>$A$1-(WEEKDAY($A$1,1)-(start_day-1))-IF((WEEKDAY($A$1,1)-(start_day-1))&lt;=0,7,0)+1</f>
        <v>44010</v>
      </c>
      <c r="B10" s="47"/>
      <c r="C10" s="44">
        <f>A10+1</f>
        <v>44011</v>
      </c>
      <c r="D10" s="45"/>
      <c r="E10" s="44">
        <f>C10+1</f>
        <v>44012</v>
      </c>
      <c r="F10" s="45"/>
      <c r="G10" s="44">
        <f>E10+1</f>
        <v>44013</v>
      </c>
      <c r="H10" s="45"/>
      <c r="I10" s="44">
        <f>G10+1</f>
        <v>44014</v>
      </c>
      <c r="J10" s="45"/>
      <c r="K10" s="115">
        <f>I10+1</f>
        <v>44015</v>
      </c>
      <c r="L10" s="116"/>
      <c r="M10" s="117"/>
      <c r="N10" s="117"/>
      <c r="O10" s="117"/>
      <c r="P10" s="117"/>
      <c r="Q10" s="117"/>
      <c r="R10" s="118"/>
      <c r="S10" s="119">
        <f>K10+1</f>
        <v>44016</v>
      </c>
      <c r="T10" s="120"/>
      <c r="U10" s="121"/>
      <c r="V10" s="121"/>
      <c r="W10" s="121"/>
      <c r="X10" s="121"/>
      <c r="Y10" s="121"/>
      <c r="Z10" s="122"/>
    </row>
    <row r="11" spans="1:27" s="1" customFormat="1">
      <c r="A11" s="98"/>
      <c r="B11" s="99"/>
      <c r="C11" s="53"/>
      <c r="D11" s="54"/>
      <c r="E11" s="53"/>
      <c r="F11" s="54"/>
      <c r="G11" s="53"/>
      <c r="H11" s="54"/>
      <c r="I11" s="53"/>
      <c r="J11" s="54"/>
      <c r="K11" s="53"/>
      <c r="L11" s="113"/>
      <c r="M11" s="113"/>
      <c r="N11" s="113"/>
      <c r="O11" s="113"/>
      <c r="P11" s="113"/>
      <c r="Q11" s="113"/>
      <c r="R11" s="54"/>
      <c r="S11" s="98"/>
      <c r="T11" s="99"/>
      <c r="U11" s="99"/>
      <c r="V11" s="99"/>
      <c r="W11" s="99"/>
      <c r="X11" s="99"/>
      <c r="Y11" s="99"/>
      <c r="Z11" s="114"/>
    </row>
    <row r="12" spans="1:27" s="1" customFormat="1">
      <c r="A12" s="98"/>
      <c r="B12" s="99"/>
      <c r="C12" s="53"/>
      <c r="D12" s="54"/>
      <c r="E12" s="53"/>
      <c r="F12" s="54"/>
      <c r="G12" s="53"/>
      <c r="H12" s="54"/>
      <c r="I12" s="53"/>
      <c r="J12" s="54"/>
      <c r="K12" s="53"/>
      <c r="L12" s="113"/>
      <c r="M12" s="113"/>
      <c r="N12" s="113"/>
      <c r="O12" s="113"/>
      <c r="P12" s="113"/>
      <c r="Q12" s="113"/>
      <c r="R12" s="54"/>
      <c r="S12" s="98"/>
      <c r="T12" s="99"/>
      <c r="U12" s="99"/>
      <c r="V12" s="99"/>
      <c r="W12" s="99"/>
      <c r="X12" s="99"/>
      <c r="Y12" s="99"/>
      <c r="Z12" s="114"/>
    </row>
    <row r="13" spans="1:27" s="1" customFormat="1">
      <c r="A13" s="98"/>
      <c r="B13" s="99"/>
      <c r="C13" s="53"/>
      <c r="D13" s="54"/>
      <c r="E13" s="53"/>
      <c r="F13" s="54"/>
      <c r="G13" s="53"/>
      <c r="H13" s="54"/>
      <c r="I13" s="53"/>
      <c r="J13" s="54"/>
      <c r="K13" s="53"/>
      <c r="L13" s="113"/>
      <c r="M13" s="113"/>
      <c r="N13" s="113"/>
      <c r="O13" s="113"/>
      <c r="P13" s="113"/>
      <c r="Q13" s="113"/>
      <c r="R13" s="54"/>
      <c r="S13" s="98"/>
      <c r="T13" s="99"/>
      <c r="U13" s="99"/>
      <c r="V13" s="99"/>
      <c r="W13" s="99"/>
      <c r="X13" s="99"/>
      <c r="Y13" s="99"/>
      <c r="Z13" s="114"/>
    </row>
    <row r="14" spans="1:27" s="1" customFormat="1">
      <c r="A14" s="98"/>
      <c r="B14" s="99"/>
      <c r="C14" s="53"/>
      <c r="D14" s="54"/>
      <c r="E14" s="53"/>
      <c r="F14" s="54"/>
      <c r="G14" s="53"/>
      <c r="H14" s="54"/>
      <c r="I14" s="53"/>
      <c r="J14" s="54"/>
      <c r="K14" s="53"/>
      <c r="L14" s="113"/>
      <c r="M14" s="113"/>
      <c r="N14" s="113"/>
      <c r="O14" s="113"/>
      <c r="P14" s="113"/>
      <c r="Q14" s="113"/>
      <c r="R14" s="54"/>
      <c r="S14" s="98"/>
      <c r="T14" s="99"/>
      <c r="U14" s="99"/>
      <c r="V14" s="99"/>
      <c r="W14" s="99"/>
      <c r="X14" s="99"/>
      <c r="Y14" s="99"/>
      <c r="Z14" s="114"/>
    </row>
    <row r="15" spans="1:27" s="2" customFormat="1" ht="13.15" customHeight="1">
      <c r="A15" s="102"/>
      <c r="B15" s="103"/>
      <c r="C15" s="109"/>
      <c r="D15" s="110"/>
      <c r="E15" s="109"/>
      <c r="F15" s="110"/>
      <c r="G15" s="109"/>
      <c r="H15" s="110"/>
      <c r="I15" s="109"/>
      <c r="J15" s="110"/>
      <c r="K15" s="109"/>
      <c r="L15" s="112"/>
      <c r="M15" s="112"/>
      <c r="N15" s="112"/>
      <c r="O15" s="112"/>
      <c r="P15" s="112"/>
      <c r="Q15" s="112"/>
      <c r="R15" s="110"/>
      <c r="S15" s="102"/>
      <c r="T15" s="103"/>
      <c r="U15" s="103"/>
      <c r="V15" s="103"/>
      <c r="W15" s="103"/>
      <c r="X15" s="103"/>
      <c r="Y15" s="103"/>
      <c r="Z15" s="111"/>
      <c r="AA15" s="1"/>
    </row>
    <row r="16" spans="1:27" s="1" customFormat="1" ht="18">
      <c r="A16" s="46">
        <f>S10+1</f>
        <v>44017</v>
      </c>
      <c r="B16" s="47"/>
      <c r="C16" s="44">
        <f>A16+1</f>
        <v>44018</v>
      </c>
      <c r="D16" s="45"/>
      <c r="E16" s="44">
        <f>C16+1</f>
        <v>44019</v>
      </c>
      <c r="F16" s="45"/>
      <c r="G16" s="44">
        <f>E16+1</f>
        <v>44020</v>
      </c>
      <c r="H16" s="45"/>
      <c r="I16" s="44">
        <f>G16+1</f>
        <v>44021</v>
      </c>
      <c r="J16" s="45"/>
      <c r="K16" s="115">
        <f>I16+1</f>
        <v>44022</v>
      </c>
      <c r="L16" s="116"/>
      <c r="M16" s="117"/>
      <c r="N16" s="117"/>
      <c r="O16" s="117"/>
      <c r="P16" s="117"/>
      <c r="Q16" s="117"/>
      <c r="R16" s="118"/>
      <c r="S16" s="119">
        <f>K16+1</f>
        <v>44023</v>
      </c>
      <c r="T16" s="120"/>
      <c r="U16" s="121"/>
      <c r="V16" s="121"/>
      <c r="W16" s="121"/>
      <c r="X16" s="121"/>
      <c r="Y16" s="121"/>
      <c r="Z16" s="122"/>
    </row>
    <row r="17" spans="1:27" s="1" customFormat="1">
      <c r="A17" s="98"/>
      <c r="B17" s="99"/>
      <c r="C17" s="53"/>
      <c r="D17" s="54"/>
      <c r="E17" s="53"/>
      <c r="F17" s="54"/>
      <c r="G17" s="53"/>
      <c r="H17" s="54"/>
      <c r="I17" s="53"/>
      <c r="J17" s="54"/>
      <c r="K17" s="53"/>
      <c r="L17" s="113"/>
      <c r="M17" s="113"/>
      <c r="N17" s="113"/>
      <c r="O17" s="113"/>
      <c r="P17" s="113"/>
      <c r="Q17" s="113"/>
      <c r="R17" s="54"/>
      <c r="S17" s="98"/>
      <c r="T17" s="99"/>
      <c r="U17" s="99"/>
      <c r="V17" s="99"/>
      <c r="W17" s="99"/>
      <c r="X17" s="99"/>
      <c r="Y17" s="99"/>
      <c r="Z17" s="114"/>
    </row>
    <row r="18" spans="1:27" s="1" customFormat="1">
      <c r="A18" s="98"/>
      <c r="B18" s="99"/>
      <c r="C18" s="53"/>
      <c r="D18" s="54"/>
      <c r="E18" s="53"/>
      <c r="F18" s="54"/>
      <c r="G18" s="53"/>
      <c r="H18" s="54"/>
      <c r="I18" s="53"/>
      <c r="J18" s="54"/>
      <c r="K18" s="53"/>
      <c r="L18" s="113"/>
      <c r="M18" s="113"/>
      <c r="N18" s="113"/>
      <c r="O18" s="113"/>
      <c r="P18" s="113"/>
      <c r="Q18" s="113"/>
      <c r="R18" s="54"/>
      <c r="S18" s="98"/>
      <c r="T18" s="99"/>
      <c r="U18" s="99"/>
      <c r="V18" s="99"/>
      <c r="W18" s="99"/>
      <c r="X18" s="99"/>
      <c r="Y18" s="99"/>
      <c r="Z18" s="114"/>
    </row>
    <row r="19" spans="1:27" s="1" customFormat="1">
      <c r="A19" s="98"/>
      <c r="B19" s="99"/>
      <c r="C19" s="53"/>
      <c r="D19" s="54"/>
      <c r="E19" s="53"/>
      <c r="F19" s="54"/>
      <c r="G19" s="53"/>
      <c r="H19" s="54"/>
      <c r="I19" s="53"/>
      <c r="J19" s="54"/>
      <c r="K19" s="53"/>
      <c r="L19" s="113"/>
      <c r="M19" s="113"/>
      <c r="N19" s="113"/>
      <c r="O19" s="113"/>
      <c r="P19" s="113"/>
      <c r="Q19" s="113"/>
      <c r="R19" s="54"/>
      <c r="S19" s="98"/>
      <c r="T19" s="99"/>
      <c r="U19" s="99"/>
      <c r="V19" s="99"/>
      <c r="W19" s="99"/>
      <c r="X19" s="99"/>
      <c r="Y19" s="99"/>
      <c r="Z19" s="114"/>
    </row>
    <row r="20" spans="1:27" s="1" customFormat="1">
      <c r="A20" s="98"/>
      <c r="B20" s="99"/>
      <c r="C20" s="53"/>
      <c r="D20" s="54"/>
      <c r="E20" s="53"/>
      <c r="F20" s="54"/>
      <c r="G20" s="53"/>
      <c r="H20" s="54"/>
      <c r="I20" s="53"/>
      <c r="J20" s="54"/>
      <c r="K20" s="53"/>
      <c r="L20" s="113"/>
      <c r="M20" s="113"/>
      <c r="N20" s="113"/>
      <c r="O20" s="113"/>
      <c r="P20" s="113"/>
      <c r="Q20" s="113"/>
      <c r="R20" s="54"/>
      <c r="S20" s="98"/>
      <c r="T20" s="99"/>
      <c r="U20" s="99"/>
      <c r="V20" s="99"/>
      <c r="W20" s="99"/>
      <c r="X20" s="99"/>
      <c r="Y20" s="99"/>
      <c r="Z20" s="114"/>
    </row>
    <row r="21" spans="1:27" s="2" customFormat="1" ht="13.15" customHeight="1">
      <c r="A21" s="102"/>
      <c r="B21" s="103"/>
      <c r="C21" s="109"/>
      <c r="D21" s="110"/>
      <c r="E21" s="109"/>
      <c r="F21" s="110"/>
      <c r="G21" s="109"/>
      <c r="H21" s="110"/>
      <c r="I21" s="109"/>
      <c r="J21" s="110"/>
      <c r="K21" s="109"/>
      <c r="L21" s="112"/>
      <c r="M21" s="112"/>
      <c r="N21" s="112"/>
      <c r="O21" s="112"/>
      <c r="P21" s="112"/>
      <c r="Q21" s="112"/>
      <c r="R21" s="110"/>
      <c r="S21" s="102"/>
      <c r="T21" s="103"/>
      <c r="U21" s="103"/>
      <c r="V21" s="103"/>
      <c r="W21" s="103"/>
      <c r="X21" s="103"/>
      <c r="Y21" s="103"/>
      <c r="Z21" s="111"/>
      <c r="AA21" s="1"/>
    </row>
    <row r="22" spans="1:27" s="1" customFormat="1" ht="18">
      <c r="A22" s="46">
        <f>S16+1</f>
        <v>44024</v>
      </c>
      <c r="B22" s="47"/>
      <c r="C22" s="44">
        <f>A22+1</f>
        <v>44025</v>
      </c>
      <c r="D22" s="45"/>
      <c r="E22" s="44">
        <f>C22+1</f>
        <v>44026</v>
      </c>
      <c r="F22" s="45"/>
      <c r="G22" s="44">
        <f>E22+1</f>
        <v>44027</v>
      </c>
      <c r="H22" s="45"/>
      <c r="I22" s="44">
        <f>G22+1</f>
        <v>44028</v>
      </c>
      <c r="J22" s="45"/>
      <c r="K22" s="115">
        <f>I22+1</f>
        <v>44029</v>
      </c>
      <c r="L22" s="116"/>
      <c r="M22" s="117"/>
      <c r="N22" s="117"/>
      <c r="O22" s="117"/>
      <c r="P22" s="117"/>
      <c r="Q22" s="117"/>
      <c r="R22" s="118"/>
      <c r="S22" s="119">
        <f>K22+1</f>
        <v>44030</v>
      </c>
      <c r="T22" s="120"/>
      <c r="U22" s="121"/>
      <c r="V22" s="121"/>
      <c r="W22" s="121"/>
      <c r="X22" s="121"/>
      <c r="Y22" s="121"/>
      <c r="Z22" s="122"/>
    </row>
    <row r="23" spans="1:27" s="1" customFormat="1">
      <c r="A23" s="98"/>
      <c r="B23" s="99"/>
      <c r="C23" s="53"/>
      <c r="D23" s="54"/>
      <c r="E23" s="53"/>
      <c r="F23" s="54"/>
      <c r="G23" s="53"/>
      <c r="H23" s="54"/>
      <c r="I23" s="53"/>
      <c r="J23" s="54"/>
      <c r="K23" s="53"/>
      <c r="L23" s="113"/>
      <c r="M23" s="113"/>
      <c r="N23" s="113"/>
      <c r="O23" s="113"/>
      <c r="P23" s="113"/>
      <c r="Q23" s="113"/>
      <c r="R23" s="54"/>
      <c r="S23" s="98"/>
      <c r="T23" s="99"/>
      <c r="U23" s="99"/>
      <c r="V23" s="99"/>
      <c r="W23" s="99"/>
      <c r="X23" s="99"/>
      <c r="Y23" s="99"/>
      <c r="Z23" s="114"/>
    </row>
    <row r="24" spans="1:27" s="1" customFormat="1">
      <c r="A24" s="98"/>
      <c r="B24" s="99"/>
      <c r="C24" s="53"/>
      <c r="D24" s="54"/>
      <c r="E24" s="53"/>
      <c r="F24" s="54"/>
      <c r="G24" s="53"/>
      <c r="H24" s="54"/>
      <c r="I24" s="53"/>
      <c r="J24" s="54"/>
      <c r="K24" s="53"/>
      <c r="L24" s="113"/>
      <c r="M24" s="113"/>
      <c r="N24" s="113"/>
      <c r="O24" s="113"/>
      <c r="P24" s="113"/>
      <c r="Q24" s="113"/>
      <c r="R24" s="54"/>
      <c r="S24" s="98"/>
      <c r="T24" s="99"/>
      <c r="U24" s="99"/>
      <c r="V24" s="99"/>
      <c r="W24" s="99"/>
      <c r="X24" s="99"/>
      <c r="Y24" s="99"/>
      <c r="Z24" s="114"/>
    </row>
    <row r="25" spans="1:27" s="1" customFormat="1">
      <c r="A25" s="98"/>
      <c r="B25" s="99"/>
      <c r="C25" s="53"/>
      <c r="D25" s="54"/>
      <c r="E25" s="53"/>
      <c r="F25" s="54"/>
      <c r="G25" s="53"/>
      <c r="H25" s="54"/>
      <c r="I25" s="53"/>
      <c r="J25" s="54"/>
      <c r="K25" s="53"/>
      <c r="L25" s="113"/>
      <c r="M25" s="113"/>
      <c r="N25" s="113"/>
      <c r="O25" s="113"/>
      <c r="P25" s="113"/>
      <c r="Q25" s="113"/>
      <c r="R25" s="54"/>
      <c r="S25" s="98"/>
      <c r="T25" s="99"/>
      <c r="U25" s="99"/>
      <c r="V25" s="99"/>
      <c r="W25" s="99"/>
      <c r="X25" s="99"/>
      <c r="Y25" s="99"/>
      <c r="Z25" s="114"/>
    </row>
    <row r="26" spans="1:27" s="1" customFormat="1">
      <c r="A26" s="98"/>
      <c r="B26" s="99"/>
      <c r="C26" s="53"/>
      <c r="D26" s="54"/>
      <c r="E26" s="53"/>
      <c r="F26" s="54"/>
      <c r="G26" s="53"/>
      <c r="H26" s="54"/>
      <c r="I26" s="53"/>
      <c r="J26" s="54"/>
      <c r="K26" s="53"/>
      <c r="L26" s="113"/>
      <c r="M26" s="113"/>
      <c r="N26" s="113"/>
      <c r="O26" s="113"/>
      <c r="P26" s="113"/>
      <c r="Q26" s="113"/>
      <c r="R26" s="54"/>
      <c r="S26" s="98"/>
      <c r="T26" s="99"/>
      <c r="U26" s="99"/>
      <c r="V26" s="99"/>
      <c r="W26" s="99"/>
      <c r="X26" s="99"/>
      <c r="Y26" s="99"/>
      <c r="Z26" s="114"/>
    </row>
    <row r="27" spans="1:27" s="2" customFormat="1">
      <c r="A27" s="102"/>
      <c r="B27" s="103"/>
      <c r="C27" s="109"/>
      <c r="D27" s="110"/>
      <c r="E27" s="109"/>
      <c r="F27" s="110"/>
      <c r="G27" s="109"/>
      <c r="H27" s="110"/>
      <c r="I27" s="109"/>
      <c r="J27" s="110"/>
      <c r="K27" s="109"/>
      <c r="L27" s="112"/>
      <c r="M27" s="112"/>
      <c r="N27" s="112"/>
      <c r="O27" s="112"/>
      <c r="P27" s="112"/>
      <c r="Q27" s="112"/>
      <c r="R27" s="110"/>
      <c r="S27" s="102"/>
      <c r="T27" s="103"/>
      <c r="U27" s="103"/>
      <c r="V27" s="103"/>
      <c r="W27" s="103"/>
      <c r="X27" s="103"/>
      <c r="Y27" s="103"/>
      <c r="Z27" s="111"/>
      <c r="AA27" s="1"/>
    </row>
    <row r="28" spans="1:27" s="1" customFormat="1" ht="18">
      <c r="A28" s="46">
        <f>S22+1</f>
        <v>44031</v>
      </c>
      <c r="B28" s="47"/>
      <c r="C28" s="44">
        <f>A28+1</f>
        <v>44032</v>
      </c>
      <c r="D28" s="45"/>
      <c r="E28" s="44">
        <f>C28+1</f>
        <v>44033</v>
      </c>
      <c r="F28" s="45"/>
      <c r="G28" s="44">
        <f>E28+1</f>
        <v>44034</v>
      </c>
      <c r="H28" s="45"/>
      <c r="I28" s="44">
        <f>G28+1</f>
        <v>44035</v>
      </c>
      <c r="J28" s="45"/>
      <c r="K28" s="115">
        <f>I28+1</f>
        <v>44036</v>
      </c>
      <c r="L28" s="116"/>
      <c r="M28" s="117"/>
      <c r="N28" s="117"/>
      <c r="O28" s="117"/>
      <c r="P28" s="117"/>
      <c r="Q28" s="117"/>
      <c r="R28" s="118"/>
      <c r="S28" s="119">
        <f>K28+1</f>
        <v>44037</v>
      </c>
      <c r="T28" s="120"/>
      <c r="U28" s="121"/>
      <c r="V28" s="121"/>
      <c r="W28" s="121"/>
      <c r="X28" s="121"/>
      <c r="Y28" s="121"/>
      <c r="Z28" s="122"/>
    </row>
    <row r="29" spans="1:27" s="1" customFormat="1">
      <c r="A29" s="98"/>
      <c r="B29" s="99"/>
      <c r="C29" s="53"/>
      <c r="D29" s="54"/>
      <c r="E29" s="53"/>
      <c r="F29" s="54"/>
      <c r="G29" s="53"/>
      <c r="H29" s="54"/>
      <c r="I29" s="53"/>
      <c r="J29" s="54"/>
      <c r="K29" s="53"/>
      <c r="L29" s="113"/>
      <c r="M29" s="113"/>
      <c r="N29" s="113"/>
      <c r="O29" s="113"/>
      <c r="P29" s="113"/>
      <c r="Q29" s="113"/>
      <c r="R29" s="54"/>
      <c r="S29" s="98"/>
      <c r="T29" s="99"/>
      <c r="U29" s="99"/>
      <c r="V29" s="99"/>
      <c r="W29" s="99"/>
      <c r="X29" s="99"/>
      <c r="Y29" s="99"/>
      <c r="Z29" s="114"/>
    </row>
    <row r="30" spans="1:27" s="1" customFormat="1">
      <c r="A30" s="98"/>
      <c r="B30" s="99"/>
      <c r="C30" s="53"/>
      <c r="D30" s="54"/>
      <c r="E30" s="53"/>
      <c r="F30" s="54"/>
      <c r="G30" s="53"/>
      <c r="H30" s="54"/>
      <c r="I30" s="53"/>
      <c r="J30" s="54"/>
      <c r="K30" s="53"/>
      <c r="L30" s="113"/>
      <c r="M30" s="113"/>
      <c r="N30" s="113"/>
      <c r="O30" s="113"/>
      <c r="P30" s="113"/>
      <c r="Q30" s="113"/>
      <c r="R30" s="54"/>
      <c r="S30" s="98"/>
      <c r="T30" s="99"/>
      <c r="U30" s="99"/>
      <c r="V30" s="99"/>
      <c r="W30" s="99"/>
      <c r="X30" s="99"/>
      <c r="Y30" s="99"/>
      <c r="Z30" s="114"/>
    </row>
    <row r="31" spans="1:27" s="1" customFormat="1">
      <c r="A31" s="98"/>
      <c r="B31" s="99"/>
      <c r="C31" s="53"/>
      <c r="D31" s="54"/>
      <c r="E31" s="53"/>
      <c r="F31" s="54"/>
      <c r="G31" s="53"/>
      <c r="H31" s="54"/>
      <c r="I31" s="53"/>
      <c r="J31" s="54"/>
      <c r="K31" s="53"/>
      <c r="L31" s="113"/>
      <c r="M31" s="113"/>
      <c r="N31" s="113"/>
      <c r="O31" s="113"/>
      <c r="P31" s="113"/>
      <c r="Q31" s="113"/>
      <c r="R31" s="54"/>
      <c r="S31" s="98"/>
      <c r="T31" s="99"/>
      <c r="U31" s="99"/>
      <c r="V31" s="99"/>
      <c r="W31" s="99"/>
      <c r="X31" s="99"/>
      <c r="Y31" s="99"/>
      <c r="Z31" s="114"/>
    </row>
    <row r="32" spans="1:27" s="1" customFormat="1">
      <c r="A32" s="98"/>
      <c r="B32" s="99"/>
      <c r="C32" s="53"/>
      <c r="D32" s="54"/>
      <c r="E32" s="53"/>
      <c r="F32" s="54"/>
      <c r="G32" s="53"/>
      <c r="H32" s="54"/>
      <c r="I32" s="53"/>
      <c r="J32" s="54"/>
      <c r="K32" s="53"/>
      <c r="L32" s="113"/>
      <c r="M32" s="113"/>
      <c r="N32" s="113"/>
      <c r="O32" s="113"/>
      <c r="P32" s="113"/>
      <c r="Q32" s="113"/>
      <c r="R32" s="54"/>
      <c r="S32" s="98"/>
      <c r="T32" s="99"/>
      <c r="U32" s="99"/>
      <c r="V32" s="99"/>
      <c r="W32" s="99"/>
      <c r="X32" s="99"/>
      <c r="Y32" s="99"/>
      <c r="Z32" s="114"/>
    </row>
    <row r="33" spans="1:27" s="2" customFormat="1">
      <c r="A33" s="102"/>
      <c r="B33" s="103"/>
      <c r="C33" s="109"/>
      <c r="D33" s="110"/>
      <c r="E33" s="109"/>
      <c r="F33" s="110"/>
      <c r="G33" s="109"/>
      <c r="H33" s="110"/>
      <c r="I33" s="109"/>
      <c r="J33" s="110"/>
      <c r="K33" s="109"/>
      <c r="L33" s="112"/>
      <c r="M33" s="112"/>
      <c r="N33" s="112"/>
      <c r="O33" s="112"/>
      <c r="P33" s="112"/>
      <c r="Q33" s="112"/>
      <c r="R33" s="110"/>
      <c r="S33" s="102"/>
      <c r="T33" s="103"/>
      <c r="U33" s="103"/>
      <c r="V33" s="103"/>
      <c r="W33" s="103"/>
      <c r="X33" s="103"/>
      <c r="Y33" s="103"/>
      <c r="Z33" s="111"/>
      <c r="AA33" s="1"/>
    </row>
    <row r="34" spans="1:27" s="1" customFormat="1" ht="18">
      <c r="A34" s="46">
        <f>S28+1</f>
        <v>44038</v>
      </c>
      <c r="B34" s="47"/>
      <c r="C34" s="44">
        <f>A34+1</f>
        <v>44039</v>
      </c>
      <c r="D34" s="45"/>
      <c r="E34" s="44">
        <f>C34+1</f>
        <v>44040</v>
      </c>
      <c r="F34" s="45"/>
      <c r="G34" s="44">
        <f>E34+1</f>
        <v>44041</v>
      </c>
      <c r="H34" s="45"/>
      <c r="I34" s="44">
        <f>G34+1</f>
        <v>44042</v>
      </c>
      <c r="J34" s="45"/>
      <c r="K34" s="115">
        <f>I34+1</f>
        <v>44043</v>
      </c>
      <c r="L34" s="116"/>
      <c r="M34" s="117"/>
      <c r="N34" s="117"/>
      <c r="O34" s="117"/>
      <c r="P34" s="117"/>
      <c r="Q34" s="117"/>
      <c r="R34" s="118"/>
      <c r="S34" s="119">
        <f>K34+1</f>
        <v>44044</v>
      </c>
      <c r="T34" s="120"/>
      <c r="U34" s="121"/>
      <c r="V34" s="121"/>
      <c r="W34" s="121"/>
      <c r="X34" s="121"/>
      <c r="Y34" s="121"/>
      <c r="Z34" s="122"/>
    </row>
    <row r="35" spans="1:27" s="1" customFormat="1">
      <c r="A35" s="98"/>
      <c r="B35" s="99"/>
      <c r="C35" s="53"/>
      <c r="D35" s="54"/>
      <c r="E35" s="53"/>
      <c r="F35" s="54"/>
      <c r="G35" s="53"/>
      <c r="H35" s="54"/>
      <c r="I35" s="53"/>
      <c r="J35" s="54"/>
      <c r="K35" s="53"/>
      <c r="L35" s="113"/>
      <c r="M35" s="113"/>
      <c r="N35" s="113"/>
      <c r="O35" s="113"/>
      <c r="P35" s="113"/>
      <c r="Q35" s="113"/>
      <c r="R35" s="54"/>
      <c r="S35" s="98"/>
      <c r="T35" s="99"/>
      <c r="U35" s="99"/>
      <c r="V35" s="99"/>
      <c r="W35" s="99"/>
      <c r="X35" s="99"/>
      <c r="Y35" s="99"/>
      <c r="Z35" s="114"/>
    </row>
    <row r="36" spans="1:27" s="1" customFormat="1">
      <c r="A36" s="98"/>
      <c r="B36" s="99"/>
      <c r="C36" s="53"/>
      <c r="D36" s="54"/>
      <c r="E36" s="53"/>
      <c r="F36" s="54"/>
      <c r="G36" s="53"/>
      <c r="H36" s="54"/>
      <c r="I36" s="53"/>
      <c r="J36" s="54"/>
      <c r="K36" s="53"/>
      <c r="L36" s="113"/>
      <c r="M36" s="113"/>
      <c r="N36" s="113"/>
      <c r="O36" s="113"/>
      <c r="P36" s="113"/>
      <c r="Q36" s="113"/>
      <c r="R36" s="54"/>
      <c r="S36" s="98"/>
      <c r="T36" s="99"/>
      <c r="U36" s="99"/>
      <c r="V36" s="99"/>
      <c r="W36" s="99"/>
      <c r="X36" s="99"/>
      <c r="Y36" s="99"/>
      <c r="Z36" s="114"/>
    </row>
    <row r="37" spans="1:27" s="1" customFormat="1">
      <c r="A37" s="98"/>
      <c r="B37" s="99"/>
      <c r="C37" s="53"/>
      <c r="D37" s="54"/>
      <c r="E37" s="53"/>
      <c r="F37" s="54"/>
      <c r="G37" s="53"/>
      <c r="H37" s="54"/>
      <c r="I37" s="53"/>
      <c r="J37" s="54"/>
      <c r="K37" s="53"/>
      <c r="L37" s="113"/>
      <c r="M37" s="113"/>
      <c r="N37" s="113"/>
      <c r="O37" s="113"/>
      <c r="P37" s="113"/>
      <c r="Q37" s="113"/>
      <c r="R37" s="54"/>
      <c r="S37" s="98"/>
      <c r="T37" s="99"/>
      <c r="U37" s="99"/>
      <c r="V37" s="99"/>
      <c r="W37" s="99"/>
      <c r="X37" s="99"/>
      <c r="Y37" s="99"/>
      <c r="Z37" s="114"/>
    </row>
    <row r="38" spans="1:27" s="1" customFormat="1">
      <c r="A38" s="98"/>
      <c r="B38" s="99"/>
      <c r="C38" s="53"/>
      <c r="D38" s="54"/>
      <c r="E38" s="53"/>
      <c r="F38" s="54"/>
      <c r="G38" s="53"/>
      <c r="H38" s="54"/>
      <c r="I38" s="53"/>
      <c r="J38" s="54"/>
      <c r="K38" s="53"/>
      <c r="L38" s="113"/>
      <c r="M38" s="113"/>
      <c r="N38" s="113"/>
      <c r="O38" s="113"/>
      <c r="P38" s="113"/>
      <c r="Q38" s="113"/>
      <c r="R38" s="54"/>
      <c r="S38" s="98"/>
      <c r="T38" s="99"/>
      <c r="U38" s="99"/>
      <c r="V38" s="99"/>
      <c r="W38" s="99"/>
      <c r="X38" s="99"/>
      <c r="Y38" s="99"/>
      <c r="Z38" s="114"/>
    </row>
    <row r="39" spans="1:27" s="2" customFormat="1">
      <c r="A39" s="102"/>
      <c r="B39" s="103"/>
      <c r="C39" s="109"/>
      <c r="D39" s="110"/>
      <c r="E39" s="109"/>
      <c r="F39" s="110"/>
      <c r="G39" s="109"/>
      <c r="H39" s="110"/>
      <c r="I39" s="109"/>
      <c r="J39" s="110"/>
      <c r="K39" s="109"/>
      <c r="L39" s="112"/>
      <c r="M39" s="112"/>
      <c r="N39" s="112"/>
      <c r="O39" s="112"/>
      <c r="P39" s="112"/>
      <c r="Q39" s="112"/>
      <c r="R39" s="110"/>
      <c r="S39" s="102"/>
      <c r="T39" s="103"/>
      <c r="U39" s="103"/>
      <c r="V39" s="103"/>
      <c r="W39" s="103"/>
      <c r="X39" s="103"/>
      <c r="Y39" s="103"/>
      <c r="Z39" s="111"/>
      <c r="AA39" s="1"/>
    </row>
    <row r="40" spans="1:27" ht="18">
      <c r="A40" s="46">
        <f>S34+1</f>
        <v>44045</v>
      </c>
      <c r="B40" s="47"/>
      <c r="C40" s="44">
        <f>A40+1</f>
        <v>44046</v>
      </c>
      <c r="D40" s="45"/>
      <c r="E40" s="11" t="s">
        <v>58</v>
      </c>
      <c r="F40" s="12"/>
      <c r="G40" s="12"/>
      <c r="H40" s="12"/>
      <c r="I40" s="12"/>
      <c r="J40" s="12"/>
      <c r="K40" s="12"/>
      <c r="L40" s="12"/>
      <c r="M40" s="12"/>
      <c r="N40" s="12"/>
      <c r="O40" s="12"/>
      <c r="P40" s="12"/>
      <c r="Q40" s="12"/>
      <c r="R40" s="12"/>
      <c r="S40" s="12"/>
      <c r="T40" s="12"/>
      <c r="U40" s="12"/>
      <c r="V40" s="12"/>
      <c r="W40" s="12"/>
      <c r="X40" s="12"/>
      <c r="Y40" s="12"/>
      <c r="Z40" s="9"/>
    </row>
    <row r="41" spans="1:27">
      <c r="A41" s="98"/>
      <c r="B41" s="99"/>
      <c r="C41" s="53"/>
      <c r="D41" s="54"/>
      <c r="E41" s="13"/>
      <c r="F41" s="6"/>
      <c r="G41" s="6"/>
      <c r="H41" s="6"/>
      <c r="I41" s="6"/>
      <c r="J41" s="6"/>
      <c r="K41" s="6"/>
      <c r="L41" s="6"/>
      <c r="M41" s="6"/>
      <c r="N41" s="6"/>
      <c r="O41" s="6"/>
      <c r="P41" s="6"/>
      <c r="Q41" s="6"/>
      <c r="R41" s="6"/>
      <c r="S41" s="6"/>
      <c r="T41" s="6"/>
      <c r="U41" s="6"/>
      <c r="V41" s="6"/>
      <c r="W41" s="6"/>
      <c r="X41" s="6"/>
      <c r="Y41" s="6"/>
      <c r="Z41" s="8"/>
    </row>
    <row r="42" spans="1:27">
      <c r="A42" s="98"/>
      <c r="B42" s="99"/>
      <c r="C42" s="53"/>
      <c r="D42" s="54"/>
      <c r="E42" s="13"/>
      <c r="F42" s="6"/>
      <c r="G42" s="6"/>
      <c r="H42" s="6"/>
      <c r="I42" s="6"/>
      <c r="J42" s="6"/>
      <c r="K42" s="6"/>
      <c r="L42" s="6"/>
      <c r="M42" s="6"/>
      <c r="N42" s="6"/>
      <c r="O42" s="6"/>
      <c r="P42" s="6"/>
      <c r="Q42" s="6"/>
      <c r="R42" s="6"/>
      <c r="S42" s="6"/>
      <c r="T42" s="6"/>
      <c r="U42" s="6"/>
      <c r="V42" s="6"/>
      <c r="W42" s="6"/>
      <c r="X42" s="6"/>
      <c r="Y42" s="6"/>
      <c r="Z42" s="7"/>
    </row>
    <row r="43" spans="1:27">
      <c r="A43" s="98"/>
      <c r="B43" s="99"/>
      <c r="C43" s="53"/>
      <c r="D43" s="54"/>
      <c r="E43" s="13"/>
      <c r="F43" s="6"/>
      <c r="G43" s="6"/>
      <c r="H43" s="6"/>
      <c r="I43" s="6"/>
      <c r="J43" s="6"/>
      <c r="K43" s="6"/>
      <c r="L43" s="6"/>
      <c r="M43" s="6"/>
      <c r="N43" s="6"/>
      <c r="O43" s="6"/>
      <c r="P43" s="6"/>
      <c r="Q43" s="6"/>
      <c r="R43" s="6"/>
      <c r="S43" s="6"/>
      <c r="T43" s="6"/>
      <c r="U43" s="6"/>
      <c r="V43" s="6"/>
      <c r="W43" s="6"/>
      <c r="X43" s="6"/>
      <c r="Y43" s="6"/>
      <c r="Z43" s="7"/>
    </row>
    <row r="44" spans="1:27">
      <c r="A44" s="98"/>
      <c r="B44" s="99"/>
      <c r="C44" s="53"/>
      <c r="D44" s="54"/>
      <c r="E44" s="13"/>
      <c r="F44" s="6"/>
      <c r="G44" s="6"/>
      <c r="H44" s="6"/>
      <c r="I44" s="6"/>
      <c r="J44" s="6"/>
      <c r="K44" s="66" t="s">
        <v>59</v>
      </c>
      <c r="L44" s="66"/>
      <c r="M44" s="66"/>
      <c r="N44" s="66"/>
      <c r="O44" s="66"/>
      <c r="P44" s="66"/>
      <c r="Q44" s="66"/>
      <c r="R44" s="66"/>
      <c r="S44" s="66"/>
      <c r="T44" s="66"/>
      <c r="U44" s="66"/>
      <c r="V44" s="66"/>
      <c r="W44" s="66"/>
      <c r="X44" s="66"/>
      <c r="Y44" s="66"/>
      <c r="Z44" s="67"/>
    </row>
    <row r="45" spans="1:27" s="1" customFormat="1">
      <c r="A45" s="102"/>
      <c r="B45" s="103"/>
      <c r="C45" s="109"/>
      <c r="D45" s="110"/>
      <c r="E45" s="14"/>
      <c r="F45" s="15"/>
      <c r="G45" s="15"/>
      <c r="H45" s="15"/>
      <c r="I45" s="15"/>
      <c r="J45" s="15"/>
      <c r="K45" s="64" t="s">
        <v>2</v>
      </c>
      <c r="L45" s="64"/>
      <c r="M45" s="64"/>
      <c r="N45" s="64"/>
      <c r="O45" s="64"/>
      <c r="P45" s="64"/>
      <c r="Q45" s="64"/>
      <c r="R45" s="64"/>
      <c r="S45" s="64"/>
      <c r="T45" s="64"/>
      <c r="U45" s="64"/>
      <c r="V45" s="64"/>
      <c r="W45" s="64"/>
      <c r="X45" s="64"/>
      <c r="Y45" s="64"/>
      <c r="Z45" s="6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23">
        <f>DATE('1'!AD18,'1'!AD20+5,1)</f>
        <v>44044</v>
      </c>
      <c r="B1" s="123"/>
      <c r="C1" s="123"/>
      <c r="D1" s="123"/>
      <c r="E1" s="123"/>
      <c r="F1" s="123"/>
      <c r="G1" s="123"/>
      <c r="H1" s="123"/>
      <c r="I1" s="43"/>
      <c r="J1" s="43"/>
      <c r="K1" s="124">
        <f>DATE(YEAR(A1),MONTH(A1)-1,1)</f>
        <v>44013</v>
      </c>
      <c r="L1" s="124"/>
      <c r="M1" s="124"/>
      <c r="N1" s="124"/>
      <c r="O1" s="124"/>
      <c r="P1" s="124"/>
      <c r="Q1" s="124"/>
      <c r="S1" s="124">
        <f>DATE(YEAR(A1),MONTH(A1)+1,1)</f>
        <v>44075</v>
      </c>
      <c r="T1" s="124"/>
      <c r="U1" s="124"/>
      <c r="V1" s="124"/>
      <c r="W1" s="124"/>
      <c r="X1" s="124"/>
      <c r="Y1" s="124"/>
    </row>
    <row r="2" spans="1:27" s="3" customFormat="1" ht="11.25" customHeight="1">
      <c r="A2" s="123"/>
      <c r="B2" s="123"/>
      <c r="C2" s="123"/>
      <c r="D2" s="123"/>
      <c r="E2" s="123"/>
      <c r="F2" s="123"/>
      <c r="G2" s="123"/>
      <c r="H2" s="123"/>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23"/>
      <c r="B3" s="123"/>
      <c r="C3" s="123"/>
      <c r="D3" s="123"/>
      <c r="E3" s="123"/>
      <c r="F3" s="123"/>
      <c r="G3" s="123"/>
      <c r="H3" s="123"/>
      <c r="I3" s="43"/>
      <c r="J3" s="43"/>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f t="shared" si="0"/>
        <v>44013</v>
      </c>
      <c r="O3" s="17">
        <f t="shared" si="0"/>
        <v>44014</v>
      </c>
      <c r="P3" s="17">
        <f t="shared" si="0"/>
        <v>44015</v>
      </c>
      <c r="Q3" s="17">
        <f t="shared" si="0"/>
        <v>44016</v>
      </c>
      <c r="R3" s="3"/>
      <c r="S3" s="17" t="str">
        <f t="shared" ref="S3:Y8" si="1">IF(MONTH($S$1)&lt;&gt;MONTH($S$1-(WEEKDAY($S$1,1)-(start_day-1))-IF((WEEKDAY($S$1,1)-(start_day-1))&lt;=0,7,0)+(ROW(S3)-ROW($S$3))*7+(COLUMN(S3)-COLUMN($S$3)+1)),"",$S$1-(WEEKDAY($S$1,1)-(start_day-1))-IF((WEEKDAY($S$1,1)-(start_day-1))&lt;=0,7,0)+(ROW(S3)-ROW($S$3))*7+(COLUMN(S3)-COLUMN($S$3)+1))</f>
        <v/>
      </c>
      <c r="T3" s="17" t="str">
        <f t="shared" si="1"/>
        <v/>
      </c>
      <c r="U3" s="17">
        <f t="shared" si="1"/>
        <v>44075</v>
      </c>
      <c r="V3" s="17">
        <f t="shared" si="1"/>
        <v>44076</v>
      </c>
      <c r="W3" s="17">
        <f t="shared" si="1"/>
        <v>44077</v>
      </c>
      <c r="X3" s="17">
        <f t="shared" si="1"/>
        <v>44078</v>
      </c>
      <c r="Y3" s="17">
        <f t="shared" si="1"/>
        <v>44079</v>
      </c>
    </row>
    <row r="4" spans="1:27" s="4" customFormat="1" ht="9" customHeight="1">
      <c r="A4" s="123"/>
      <c r="B4" s="123"/>
      <c r="C4" s="123"/>
      <c r="D4" s="123"/>
      <c r="E4" s="123"/>
      <c r="F4" s="123"/>
      <c r="G4" s="123"/>
      <c r="H4" s="123"/>
      <c r="I4" s="43"/>
      <c r="J4" s="43"/>
      <c r="K4" s="17">
        <f t="shared" si="0"/>
        <v>44017</v>
      </c>
      <c r="L4" s="17">
        <f t="shared" si="0"/>
        <v>44018</v>
      </c>
      <c r="M4" s="17">
        <f t="shared" si="0"/>
        <v>44019</v>
      </c>
      <c r="N4" s="17">
        <f t="shared" si="0"/>
        <v>44020</v>
      </c>
      <c r="O4" s="17">
        <f t="shared" si="0"/>
        <v>44021</v>
      </c>
      <c r="P4" s="17">
        <f t="shared" si="0"/>
        <v>44022</v>
      </c>
      <c r="Q4" s="17">
        <f t="shared" si="0"/>
        <v>44023</v>
      </c>
      <c r="R4" s="3"/>
      <c r="S4" s="17">
        <f t="shared" si="1"/>
        <v>44080</v>
      </c>
      <c r="T4" s="17">
        <f t="shared" si="1"/>
        <v>44081</v>
      </c>
      <c r="U4" s="17">
        <f t="shared" si="1"/>
        <v>44082</v>
      </c>
      <c r="V4" s="17">
        <f t="shared" si="1"/>
        <v>44083</v>
      </c>
      <c r="W4" s="17">
        <f t="shared" si="1"/>
        <v>44084</v>
      </c>
      <c r="X4" s="17">
        <f t="shared" si="1"/>
        <v>44085</v>
      </c>
      <c r="Y4" s="17">
        <f t="shared" si="1"/>
        <v>44086</v>
      </c>
    </row>
    <row r="5" spans="1:27" s="4" customFormat="1" ht="9" customHeight="1">
      <c r="A5" s="123"/>
      <c r="B5" s="123"/>
      <c r="C5" s="123"/>
      <c r="D5" s="123"/>
      <c r="E5" s="123"/>
      <c r="F5" s="123"/>
      <c r="G5" s="123"/>
      <c r="H5" s="123"/>
      <c r="I5" s="43"/>
      <c r="J5" s="43"/>
      <c r="K5" s="17">
        <f t="shared" si="0"/>
        <v>44024</v>
      </c>
      <c r="L5" s="17">
        <f t="shared" si="0"/>
        <v>44025</v>
      </c>
      <c r="M5" s="17">
        <f t="shared" si="0"/>
        <v>44026</v>
      </c>
      <c r="N5" s="17">
        <f t="shared" si="0"/>
        <v>44027</v>
      </c>
      <c r="O5" s="17">
        <f t="shared" si="0"/>
        <v>44028</v>
      </c>
      <c r="P5" s="17">
        <f t="shared" si="0"/>
        <v>44029</v>
      </c>
      <c r="Q5" s="17">
        <f t="shared" si="0"/>
        <v>44030</v>
      </c>
      <c r="R5" s="3"/>
      <c r="S5" s="17">
        <f t="shared" si="1"/>
        <v>44087</v>
      </c>
      <c r="T5" s="17">
        <f t="shared" si="1"/>
        <v>44088</v>
      </c>
      <c r="U5" s="17">
        <f t="shared" si="1"/>
        <v>44089</v>
      </c>
      <c r="V5" s="17">
        <f t="shared" si="1"/>
        <v>44090</v>
      </c>
      <c r="W5" s="17">
        <f t="shared" si="1"/>
        <v>44091</v>
      </c>
      <c r="X5" s="17">
        <f t="shared" si="1"/>
        <v>44092</v>
      </c>
      <c r="Y5" s="17">
        <f t="shared" si="1"/>
        <v>44093</v>
      </c>
    </row>
    <row r="6" spans="1:27" s="4" customFormat="1" ht="9" customHeight="1">
      <c r="A6" s="123"/>
      <c r="B6" s="123"/>
      <c r="C6" s="123"/>
      <c r="D6" s="123"/>
      <c r="E6" s="123"/>
      <c r="F6" s="123"/>
      <c r="G6" s="123"/>
      <c r="H6" s="123"/>
      <c r="I6" s="43"/>
      <c r="J6" s="43"/>
      <c r="K6" s="17">
        <f t="shared" si="0"/>
        <v>44031</v>
      </c>
      <c r="L6" s="17">
        <f t="shared" si="0"/>
        <v>44032</v>
      </c>
      <c r="M6" s="17">
        <f t="shared" si="0"/>
        <v>44033</v>
      </c>
      <c r="N6" s="17">
        <f t="shared" si="0"/>
        <v>44034</v>
      </c>
      <c r="O6" s="17">
        <f t="shared" si="0"/>
        <v>44035</v>
      </c>
      <c r="P6" s="17">
        <f t="shared" si="0"/>
        <v>44036</v>
      </c>
      <c r="Q6" s="17">
        <f t="shared" si="0"/>
        <v>44037</v>
      </c>
      <c r="R6" s="3"/>
      <c r="S6" s="17">
        <f t="shared" si="1"/>
        <v>44094</v>
      </c>
      <c r="T6" s="17">
        <f t="shared" si="1"/>
        <v>44095</v>
      </c>
      <c r="U6" s="17">
        <f t="shared" si="1"/>
        <v>44096</v>
      </c>
      <c r="V6" s="17">
        <f t="shared" si="1"/>
        <v>44097</v>
      </c>
      <c r="W6" s="17">
        <f t="shared" si="1"/>
        <v>44098</v>
      </c>
      <c r="X6" s="17">
        <f t="shared" si="1"/>
        <v>44099</v>
      </c>
      <c r="Y6" s="17">
        <f t="shared" si="1"/>
        <v>44100</v>
      </c>
    </row>
    <row r="7" spans="1:27" s="4" customFormat="1" ht="9" customHeight="1">
      <c r="A7" s="123"/>
      <c r="B7" s="123"/>
      <c r="C7" s="123"/>
      <c r="D7" s="123"/>
      <c r="E7" s="123"/>
      <c r="F7" s="123"/>
      <c r="G7" s="123"/>
      <c r="H7" s="123"/>
      <c r="I7" s="43"/>
      <c r="J7" s="43"/>
      <c r="K7" s="17">
        <f t="shared" si="0"/>
        <v>44038</v>
      </c>
      <c r="L7" s="17">
        <f t="shared" si="0"/>
        <v>44039</v>
      </c>
      <c r="M7" s="17">
        <f t="shared" si="0"/>
        <v>44040</v>
      </c>
      <c r="N7" s="17">
        <f t="shared" si="0"/>
        <v>44041</v>
      </c>
      <c r="O7" s="17">
        <f t="shared" si="0"/>
        <v>44042</v>
      </c>
      <c r="P7" s="17">
        <f t="shared" si="0"/>
        <v>44043</v>
      </c>
      <c r="Q7" s="17" t="str">
        <f t="shared" si="0"/>
        <v/>
      </c>
      <c r="R7" s="3"/>
      <c r="S7" s="17">
        <f t="shared" si="1"/>
        <v>44101</v>
      </c>
      <c r="T7" s="17">
        <f t="shared" si="1"/>
        <v>44102</v>
      </c>
      <c r="U7" s="17">
        <f t="shared" si="1"/>
        <v>44103</v>
      </c>
      <c r="V7" s="17">
        <f t="shared" si="1"/>
        <v>44104</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25">
        <f>A10</f>
        <v>44038</v>
      </c>
      <c r="B9" s="126"/>
      <c r="C9" s="126">
        <f>C10</f>
        <v>44039</v>
      </c>
      <c r="D9" s="126"/>
      <c r="E9" s="126">
        <f>E10</f>
        <v>44040</v>
      </c>
      <c r="F9" s="126"/>
      <c r="G9" s="126">
        <f>G10</f>
        <v>44041</v>
      </c>
      <c r="H9" s="126"/>
      <c r="I9" s="126">
        <f>I10</f>
        <v>44042</v>
      </c>
      <c r="J9" s="126"/>
      <c r="K9" s="126">
        <f>K10</f>
        <v>44043</v>
      </c>
      <c r="L9" s="126"/>
      <c r="M9" s="126"/>
      <c r="N9" s="126"/>
      <c r="O9" s="126"/>
      <c r="P9" s="126"/>
      <c r="Q9" s="126"/>
      <c r="R9" s="126"/>
      <c r="S9" s="126">
        <f>S10</f>
        <v>44044</v>
      </c>
      <c r="T9" s="126"/>
      <c r="U9" s="126"/>
      <c r="V9" s="126"/>
      <c r="W9" s="126"/>
      <c r="X9" s="126"/>
      <c r="Y9" s="126"/>
      <c r="Z9" s="127"/>
    </row>
    <row r="10" spans="1:27" s="1" customFormat="1" ht="18">
      <c r="A10" s="46">
        <f>$A$1-(WEEKDAY($A$1,1)-(start_day-1))-IF((WEEKDAY($A$1,1)-(start_day-1))&lt;=0,7,0)+1</f>
        <v>44038</v>
      </c>
      <c r="B10" s="47"/>
      <c r="C10" s="44">
        <f>A10+1</f>
        <v>44039</v>
      </c>
      <c r="D10" s="45"/>
      <c r="E10" s="44">
        <f>C10+1</f>
        <v>44040</v>
      </c>
      <c r="F10" s="45"/>
      <c r="G10" s="44">
        <f>E10+1</f>
        <v>44041</v>
      </c>
      <c r="H10" s="45"/>
      <c r="I10" s="44">
        <f>G10+1</f>
        <v>44042</v>
      </c>
      <c r="J10" s="45"/>
      <c r="K10" s="115">
        <f>I10+1</f>
        <v>44043</v>
      </c>
      <c r="L10" s="116"/>
      <c r="M10" s="117"/>
      <c r="N10" s="117"/>
      <c r="O10" s="117"/>
      <c r="P10" s="117"/>
      <c r="Q10" s="117"/>
      <c r="R10" s="118"/>
      <c r="S10" s="119">
        <f>K10+1</f>
        <v>44044</v>
      </c>
      <c r="T10" s="120"/>
      <c r="U10" s="121"/>
      <c r="V10" s="121"/>
      <c r="W10" s="121"/>
      <c r="X10" s="121"/>
      <c r="Y10" s="121"/>
      <c r="Z10" s="122"/>
    </row>
    <row r="11" spans="1:27" s="1" customFormat="1">
      <c r="A11" s="98"/>
      <c r="B11" s="99"/>
      <c r="C11" s="53"/>
      <c r="D11" s="54"/>
      <c r="E11" s="53"/>
      <c r="F11" s="54"/>
      <c r="G11" s="53"/>
      <c r="H11" s="54"/>
      <c r="I11" s="53"/>
      <c r="J11" s="54"/>
      <c r="K11" s="53"/>
      <c r="L11" s="113"/>
      <c r="M11" s="113"/>
      <c r="N11" s="113"/>
      <c r="O11" s="113"/>
      <c r="P11" s="113"/>
      <c r="Q11" s="113"/>
      <c r="R11" s="54"/>
      <c r="S11" s="98"/>
      <c r="T11" s="99"/>
      <c r="U11" s="99"/>
      <c r="V11" s="99"/>
      <c r="W11" s="99"/>
      <c r="X11" s="99"/>
      <c r="Y11" s="99"/>
      <c r="Z11" s="114"/>
    </row>
    <row r="12" spans="1:27" s="1" customFormat="1">
      <c r="A12" s="98"/>
      <c r="B12" s="99"/>
      <c r="C12" s="53"/>
      <c r="D12" s="54"/>
      <c r="E12" s="53"/>
      <c r="F12" s="54"/>
      <c r="G12" s="53"/>
      <c r="H12" s="54"/>
      <c r="I12" s="53"/>
      <c r="J12" s="54"/>
      <c r="K12" s="53"/>
      <c r="L12" s="113"/>
      <c r="M12" s="113"/>
      <c r="N12" s="113"/>
      <c r="O12" s="113"/>
      <c r="P12" s="113"/>
      <c r="Q12" s="113"/>
      <c r="R12" s="54"/>
      <c r="S12" s="98"/>
      <c r="T12" s="99"/>
      <c r="U12" s="99"/>
      <c r="V12" s="99"/>
      <c r="W12" s="99"/>
      <c r="X12" s="99"/>
      <c r="Y12" s="99"/>
      <c r="Z12" s="114"/>
    </row>
    <row r="13" spans="1:27" s="1" customFormat="1">
      <c r="A13" s="98"/>
      <c r="B13" s="99"/>
      <c r="C13" s="53"/>
      <c r="D13" s="54"/>
      <c r="E13" s="53"/>
      <c r="F13" s="54"/>
      <c r="G13" s="53"/>
      <c r="H13" s="54"/>
      <c r="I13" s="53"/>
      <c r="J13" s="54"/>
      <c r="K13" s="53"/>
      <c r="L13" s="113"/>
      <c r="M13" s="113"/>
      <c r="N13" s="113"/>
      <c r="O13" s="113"/>
      <c r="P13" s="113"/>
      <c r="Q13" s="113"/>
      <c r="R13" s="54"/>
      <c r="S13" s="98"/>
      <c r="T13" s="99"/>
      <c r="U13" s="99"/>
      <c r="V13" s="99"/>
      <c r="W13" s="99"/>
      <c r="X13" s="99"/>
      <c r="Y13" s="99"/>
      <c r="Z13" s="114"/>
    </row>
    <row r="14" spans="1:27" s="1" customFormat="1">
      <c r="A14" s="98"/>
      <c r="B14" s="99"/>
      <c r="C14" s="53"/>
      <c r="D14" s="54"/>
      <c r="E14" s="53"/>
      <c r="F14" s="54"/>
      <c r="G14" s="53"/>
      <c r="H14" s="54"/>
      <c r="I14" s="53"/>
      <c r="J14" s="54"/>
      <c r="K14" s="53"/>
      <c r="L14" s="113"/>
      <c r="M14" s="113"/>
      <c r="N14" s="113"/>
      <c r="O14" s="113"/>
      <c r="P14" s="113"/>
      <c r="Q14" s="113"/>
      <c r="R14" s="54"/>
      <c r="S14" s="98"/>
      <c r="T14" s="99"/>
      <c r="U14" s="99"/>
      <c r="V14" s="99"/>
      <c r="W14" s="99"/>
      <c r="X14" s="99"/>
      <c r="Y14" s="99"/>
      <c r="Z14" s="114"/>
    </row>
    <row r="15" spans="1:27" s="2" customFormat="1" ht="13.15" customHeight="1">
      <c r="A15" s="102"/>
      <c r="B15" s="103"/>
      <c r="C15" s="109"/>
      <c r="D15" s="110"/>
      <c r="E15" s="109"/>
      <c r="F15" s="110"/>
      <c r="G15" s="109"/>
      <c r="H15" s="110"/>
      <c r="I15" s="109"/>
      <c r="J15" s="110"/>
      <c r="K15" s="109"/>
      <c r="L15" s="112"/>
      <c r="M15" s="112"/>
      <c r="N15" s="112"/>
      <c r="O15" s="112"/>
      <c r="P15" s="112"/>
      <c r="Q15" s="112"/>
      <c r="R15" s="110"/>
      <c r="S15" s="102"/>
      <c r="T15" s="103"/>
      <c r="U15" s="103"/>
      <c r="V15" s="103"/>
      <c r="W15" s="103"/>
      <c r="X15" s="103"/>
      <c r="Y15" s="103"/>
      <c r="Z15" s="111"/>
      <c r="AA15" s="1"/>
    </row>
    <row r="16" spans="1:27" s="1" customFormat="1" ht="18">
      <c r="A16" s="46">
        <f>S10+1</f>
        <v>44045</v>
      </c>
      <c r="B16" s="47"/>
      <c r="C16" s="44">
        <f>A16+1</f>
        <v>44046</v>
      </c>
      <c r="D16" s="45"/>
      <c r="E16" s="44">
        <f>C16+1</f>
        <v>44047</v>
      </c>
      <c r="F16" s="45"/>
      <c r="G16" s="44">
        <f>E16+1</f>
        <v>44048</v>
      </c>
      <c r="H16" s="45"/>
      <c r="I16" s="44">
        <f>G16+1</f>
        <v>44049</v>
      </c>
      <c r="J16" s="45"/>
      <c r="K16" s="115">
        <f>I16+1</f>
        <v>44050</v>
      </c>
      <c r="L16" s="116"/>
      <c r="M16" s="117"/>
      <c r="N16" s="117"/>
      <c r="O16" s="117"/>
      <c r="P16" s="117"/>
      <c r="Q16" s="117"/>
      <c r="R16" s="118"/>
      <c r="S16" s="119">
        <f>K16+1</f>
        <v>44051</v>
      </c>
      <c r="T16" s="120"/>
      <c r="U16" s="121"/>
      <c r="V16" s="121"/>
      <c r="W16" s="121"/>
      <c r="X16" s="121"/>
      <c r="Y16" s="121"/>
      <c r="Z16" s="122"/>
    </row>
    <row r="17" spans="1:27" s="1" customFormat="1">
      <c r="A17" s="98"/>
      <c r="B17" s="99"/>
      <c r="C17" s="53"/>
      <c r="D17" s="54"/>
      <c r="E17" s="53"/>
      <c r="F17" s="54"/>
      <c r="G17" s="53"/>
      <c r="H17" s="54"/>
      <c r="I17" s="53"/>
      <c r="J17" s="54"/>
      <c r="K17" s="53"/>
      <c r="L17" s="113"/>
      <c r="M17" s="113"/>
      <c r="N17" s="113"/>
      <c r="O17" s="113"/>
      <c r="P17" s="113"/>
      <c r="Q17" s="113"/>
      <c r="R17" s="54"/>
      <c r="S17" s="98"/>
      <c r="T17" s="99"/>
      <c r="U17" s="99"/>
      <c r="V17" s="99"/>
      <c r="W17" s="99"/>
      <c r="X17" s="99"/>
      <c r="Y17" s="99"/>
      <c r="Z17" s="114"/>
    </row>
    <row r="18" spans="1:27" s="1" customFormat="1">
      <c r="A18" s="98"/>
      <c r="B18" s="99"/>
      <c r="C18" s="53"/>
      <c r="D18" s="54"/>
      <c r="E18" s="53"/>
      <c r="F18" s="54"/>
      <c r="G18" s="53"/>
      <c r="H18" s="54"/>
      <c r="I18" s="53"/>
      <c r="J18" s="54"/>
      <c r="K18" s="53"/>
      <c r="L18" s="113"/>
      <c r="M18" s="113"/>
      <c r="N18" s="113"/>
      <c r="O18" s="113"/>
      <c r="P18" s="113"/>
      <c r="Q18" s="113"/>
      <c r="R18" s="54"/>
      <c r="S18" s="98"/>
      <c r="T18" s="99"/>
      <c r="U18" s="99"/>
      <c r="V18" s="99"/>
      <c r="W18" s="99"/>
      <c r="X18" s="99"/>
      <c r="Y18" s="99"/>
      <c r="Z18" s="114"/>
    </row>
    <row r="19" spans="1:27" s="1" customFormat="1">
      <c r="A19" s="98"/>
      <c r="B19" s="99"/>
      <c r="C19" s="53"/>
      <c r="D19" s="54"/>
      <c r="E19" s="53"/>
      <c r="F19" s="54"/>
      <c r="G19" s="53"/>
      <c r="H19" s="54"/>
      <c r="I19" s="53"/>
      <c r="J19" s="54"/>
      <c r="K19" s="53"/>
      <c r="L19" s="113"/>
      <c r="M19" s="113"/>
      <c r="N19" s="113"/>
      <c r="O19" s="113"/>
      <c r="P19" s="113"/>
      <c r="Q19" s="113"/>
      <c r="R19" s="54"/>
      <c r="S19" s="98"/>
      <c r="T19" s="99"/>
      <c r="U19" s="99"/>
      <c r="V19" s="99"/>
      <c r="W19" s="99"/>
      <c r="X19" s="99"/>
      <c r="Y19" s="99"/>
      <c r="Z19" s="114"/>
    </row>
    <row r="20" spans="1:27" s="1" customFormat="1">
      <c r="A20" s="98"/>
      <c r="B20" s="99"/>
      <c r="C20" s="53"/>
      <c r="D20" s="54"/>
      <c r="E20" s="53"/>
      <c r="F20" s="54"/>
      <c r="G20" s="53"/>
      <c r="H20" s="54"/>
      <c r="I20" s="53"/>
      <c r="J20" s="54"/>
      <c r="K20" s="53"/>
      <c r="L20" s="113"/>
      <c r="M20" s="113"/>
      <c r="N20" s="113"/>
      <c r="O20" s="113"/>
      <c r="P20" s="113"/>
      <c r="Q20" s="113"/>
      <c r="R20" s="54"/>
      <c r="S20" s="98"/>
      <c r="T20" s="99"/>
      <c r="U20" s="99"/>
      <c r="V20" s="99"/>
      <c r="W20" s="99"/>
      <c r="X20" s="99"/>
      <c r="Y20" s="99"/>
      <c r="Z20" s="114"/>
    </row>
    <row r="21" spans="1:27" s="2" customFormat="1" ht="13.15" customHeight="1">
      <c r="A21" s="102"/>
      <c r="B21" s="103"/>
      <c r="C21" s="109"/>
      <c r="D21" s="110"/>
      <c r="E21" s="109"/>
      <c r="F21" s="110"/>
      <c r="G21" s="109"/>
      <c r="H21" s="110"/>
      <c r="I21" s="109"/>
      <c r="J21" s="110"/>
      <c r="K21" s="109"/>
      <c r="L21" s="112"/>
      <c r="M21" s="112"/>
      <c r="N21" s="112"/>
      <c r="O21" s="112"/>
      <c r="P21" s="112"/>
      <c r="Q21" s="112"/>
      <c r="R21" s="110"/>
      <c r="S21" s="102"/>
      <c r="T21" s="103"/>
      <c r="U21" s="103"/>
      <c r="V21" s="103"/>
      <c r="W21" s="103"/>
      <c r="X21" s="103"/>
      <c r="Y21" s="103"/>
      <c r="Z21" s="111"/>
      <c r="AA21" s="1"/>
    </row>
    <row r="22" spans="1:27" s="1" customFormat="1" ht="18">
      <c r="A22" s="46">
        <f>S16+1</f>
        <v>44052</v>
      </c>
      <c r="B22" s="47"/>
      <c r="C22" s="44">
        <f>A22+1</f>
        <v>44053</v>
      </c>
      <c r="D22" s="45"/>
      <c r="E22" s="44">
        <f>C22+1</f>
        <v>44054</v>
      </c>
      <c r="F22" s="45"/>
      <c r="G22" s="44">
        <f>E22+1</f>
        <v>44055</v>
      </c>
      <c r="H22" s="45"/>
      <c r="I22" s="44">
        <f>G22+1</f>
        <v>44056</v>
      </c>
      <c r="J22" s="45"/>
      <c r="K22" s="115">
        <f>I22+1</f>
        <v>44057</v>
      </c>
      <c r="L22" s="116"/>
      <c r="M22" s="117"/>
      <c r="N22" s="117"/>
      <c r="O22" s="117"/>
      <c r="P22" s="117"/>
      <c r="Q22" s="117"/>
      <c r="R22" s="118"/>
      <c r="S22" s="119">
        <f>K22+1</f>
        <v>44058</v>
      </c>
      <c r="T22" s="120"/>
      <c r="U22" s="121"/>
      <c r="V22" s="121"/>
      <c r="W22" s="121"/>
      <c r="X22" s="121"/>
      <c r="Y22" s="121"/>
      <c r="Z22" s="122"/>
    </row>
    <row r="23" spans="1:27" s="1" customFormat="1">
      <c r="A23" s="98"/>
      <c r="B23" s="99"/>
      <c r="C23" s="53"/>
      <c r="D23" s="54"/>
      <c r="E23" s="53"/>
      <c r="F23" s="54"/>
      <c r="G23" s="53"/>
      <c r="H23" s="54"/>
      <c r="I23" s="53"/>
      <c r="J23" s="54"/>
      <c r="K23" s="53"/>
      <c r="L23" s="113"/>
      <c r="M23" s="113"/>
      <c r="N23" s="113"/>
      <c r="O23" s="113"/>
      <c r="P23" s="113"/>
      <c r="Q23" s="113"/>
      <c r="R23" s="54"/>
      <c r="S23" s="98"/>
      <c r="T23" s="99"/>
      <c r="U23" s="99"/>
      <c r="V23" s="99"/>
      <c r="W23" s="99"/>
      <c r="X23" s="99"/>
      <c r="Y23" s="99"/>
      <c r="Z23" s="114"/>
    </row>
    <row r="24" spans="1:27" s="1" customFormat="1">
      <c r="A24" s="98"/>
      <c r="B24" s="99"/>
      <c r="C24" s="53"/>
      <c r="D24" s="54"/>
      <c r="E24" s="53"/>
      <c r="F24" s="54"/>
      <c r="G24" s="53"/>
      <c r="H24" s="54"/>
      <c r="I24" s="53"/>
      <c r="J24" s="54"/>
      <c r="K24" s="53"/>
      <c r="L24" s="113"/>
      <c r="M24" s="113"/>
      <c r="N24" s="113"/>
      <c r="O24" s="113"/>
      <c r="P24" s="113"/>
      <c r="Q24" s="113"/>
      <c r="R24" s="54"/>
      <c r="S24" s="98"/>
      <c r="T24" s="99"/>
      <c r="U24" s="99"/>
      <c r="V24" s="99"/>
      <c r="W24" s="99"/>
      <c r="X24" s="99"/>
      <c r="Y24" s="99"/>
      <c r="Z24" s="114"/>
    </row>
    <row r="25" spans="1:27" s="1" customFormat="1">
      <c r="A25" s="98"/>
      <c r="B25" s="99"/>
      <c r="C25" s="53"/>
      <c r="D25" s="54"/>
      <c r="E25" s="53"/>
      <c r="F25" s="54"/>
      <c r="G25" s="53"/>
      <c r="H25" s="54"/>
      <c r="I25" s="53"/>
      <c r="J25" s="54"/>
      <c r="K25" s="53"/>
      <c r="L25" s="113"/>
      <c r="M25" s="113"/>
      <c r="N25" s="113"/>
      <c r="O25" s="113"/>
      <c r="P25" s="113"/>
      <c r="Q25" s="113"/>
      <c r="R25" s="54"/>
      <c r="S25" s="98"/>
      <c r="T25" s="99"/>
      <c r="U25" s="99"/>
      <c r="V25" s="99"/>
      <c r="W25" s="99"/>
      <c r="X25" s="99"/>
      <c r="Y25" s="99"/>
      <c r="Z25" s="114"/>
    </row>
    <row r="26" spans="1:27" s="1" customFormat="1">
      <c r="A26" s="98"/>
      <c r="B26" s="99"/>
      <c r="C26" s="53"/>
      <c r="D26" s="54"/>
      <c r="E26" s="53"/>
      <c r="F26" s="54"/>
      <c r="G26" s="53"/>
      <c r="H26" s="54"/>
      <c r="I26" s="53"/>
      <c r="J26" s="54"/>
      <c r="K26" s="53"/>
      <c r="L26" s="113"/>
      <c r="M26" s="113"/>
      <c r="N26" s="113"/>
      <c r="O26" s="113"/>
      <c r="P26" s="113"/>
      <c r="Q26" s="113"/>
      <c r="R26" s="54"/>
      <c r="S26" s="98"/>
      <c r="T26" s="99"/>
      <c r="U26" s="99"/>
      <c r="V26" s="99"/>
      <c r="W26" s="99"/>
      <c r="X26" s="99"/>
      <c r="Y26" s="99"/>
      <c r="Z26" s="114"/>
    </row>
    <row r="27" spans="1:27" s="2" customFormat="1">
      <c r="A27" s="102"/>
      <c r="B27" s="103"/>
      <c r="C27" s="109"/>
      <c r="D27" s="110"/>
      <c r="E27" s="109"/>
      <c r="F27" s="110"/>
      <c r="G27" s="109"/>
      <c r="H27" s="110"/>
      <c r="I27" s="109"/>
      <c r="J27" s="110"/>
      <c r="K27" s="109"/>
      <c r="L27" s="112"/>
      <c r="M27" s="112"/>
      <c r="N27" s="112"/>
      <c r="O27" s="112"/>
      <c r="P27" s="112"/>
      <c r="Q27" s="112"/>
      <c r="R27" s="110"/>
      <c r="S27" s="102"/>
      <c r="T27" s="103"/>
      <c r="U27" s="103"/>
      <c r="V27" s="103"/>
      <c r="W27" s="103"/>
      <c r="X27" s="103"/>
      <c r="Y27" s="103"/>
      <c r="Z27" s="111"/>
      <c r="AA27" s="1"/>
    </row>
    <row r="28" spans="1:27" s="1" customFormat="1" ht="18">
      <c r="A28" s="46">
        <f>S22+1</f>
        <v>44059</v>
      </c>
      <c r="B28" s="47"/>
      <c r="C28" s="44">
        <f>A28+1</f>
        <v>44060</v>
      </c>
      <c r="D28" s="45"/>
      <c r="E28" s="44">
        <f>C28+1</f>
        <v>44061</v>
      </c>
      <c r="F28" s="45"/>
      <c r="G28" s="44">
        <f>E28+1</f>
        <v>44062</v>
      </c>
      <c r="H28" s="45"/>
      <c r="I28" s="44">
        <f>G28+1</f>
        <v>44063</v>
      </c>
      <c r="J28" s="45"/>
      <c r="K28" s="115">
        <f>I28+1</f>
        <v>44064</v>
      </c>
      <c r="L28" s="116"/>
      <c r="M28" s="117"/>
      <c r="N28" s="117"/>
      <c r="O28" s="117"/>
      <c r="P28" s="117"/>
      <c r="Q28" s="117"/>
      <c r="R28" s="118"/>
      <c r="S28" s="119">
        <f>K28+1</f>
        <v>44065</v>
      </c>
      <c r="T28" s="120"/>
      <c r="U28" s="121"/>
      <c r="V28" s="121"/>
      <c r="W28" s="121"/>
      <c r="X28" s="121"/>
      <c r="Y28" s="121"/>
      <c r="Z28" s="122"/>
    </row>
    <row r="29" spans="1:27" s="1" customFormat="1">
      <c r="A29" s="98"/>
      <c r="B29" s="99"/>
      <c r="C29" s="53"/>
      <c r="D29" s="54"/>
      <c r="E29" s="53"/>
      <c r="F29" s="54"/>
      <c r="G29" s="53"/>
      <c r="H29" s="54"/>
      <c r="I29" s="53"/>
      <c r="J29" s="54"/>
      <c r="K29" s="53"/>
      <c r="L29" s="113"/>
      <c r="M29" s="113"/>
      <c r="N29" s="113"/>
      <c r="O29" s="113"/>
      <c r="P29" s="113"/>
      <c r="Q29" s="113"/>
      <c r="R29" s="54"/>
      <c r="S29" s="98"/>
      <c r="T29" s="99"/>
      <c r="U29" s="99"/>
      <c r="V29" s="99"/>
      <c r="W29" s="99"/>
      <c r="X29" s="99"/>
      <c r="Y29" s="99"/>
      <c r="Z29" s="114"/>
    </row>
    <row r="30" spans="1:27" s="1" customFormat="1">
      <c r="A30" s="98"/>
      <c r="B30" s="99"/>
      <c r="C30" s="53"/>
      <c r="D30" s="54"/>
      <c r="E30" s="53"/>
      <c r="F30" s="54"/>
      <c r="G30" s="53"/>
      <c r="H30" s="54"/>
      <c r="I30" s="53"/>
      <c r="J30" s="54"/>
      <c r="K30" s="53"/>
      <c r="L30" s="113"/>
      <c r="M30" s="113"/>
      <c r="N30" s="113"/>
      <c r="O30" s="113"/>
      <c r="P30" s="113"/>
      <c r="Q30" s="113"/>
      <c r="R30" s="54"/>
      <c r="S30" s="98"/>
      <c r="T30" s="99"/>
      <c r="U30" s="99"/>
      <c r="V30" s="99"/>
      <c r="W30" s="99"/>
      <c r="X30" s="99"/>
      <c r="Y30" s="99"/>
      <c r="Z30" s="114"/>
    </row>
    <row r="31" spans="1:27" s="1" customFormat="1">
      <c r="A31" s="98"/>
      <c r="B31" s="99"/>
      <c r="C31" s="53"/>
      <c r="D31" s="54"/>
      <c r="E31" s="53"/>
      <c r="F31" s="54"/>
      <c r="G31" s="53"/>
      <c r="H31" s="54"/>
      <c r="I31" s="53"/>
      <c r="J31" s="54"/>
      <c r="K31" s="53"/>
      <c r="L31" s="113"/>
      <c r="M31" s="113"/>
      <c r="N31" s="113"/>
      <c r="O31" s="113"/>
      <c r="P31" s="113"/>
      <c r="Q31" s="113"/>
      <c r="R31" s="54"/>
      <c r="S31" s="98"/>
      <c r="T31" s="99"/>
      <c r="U31" s="99"/>
      <c r="V31" s="99"/>
      <c r="W31" s="99"/>
      <c r="X31" s="99"/>
      <c r="Y31" s="99"/>
      <c r="Z31" s="114"/>
    </row>
    <row r="32" spans="1:27" s="1" customFormat="1">
      <c r="A32" s="98"/>
      <c r="B32" s="99"/>
      <c r="C32" s="53"/>
      <c r="D32" s="54"/>
      <c r="E32" s="53"/>
      <c r="F32" s="54"/>
      <c r="G32" s="53"/>
      <c r="H32" s="54"/>
      <c r="I32" s="53"/>
      <c r="J32" s="54"/>
      <c r="K32" s="53"/>
      <c r="L32" s="113"/>
      <c r="M32" s="113"/>
      <c r="N32" s="113"/>
      <c r="O32" s="113"/>
      <c r="P32" s="113"/>
      <c r="Q32" s="113"/>
      <c r="R32" s="54"/>
      <c r="S32" s="98"/>
      <c r="T32" s="99"/>
      <c r="U32" s="99"/>
      <c r="V32" s="99"/>
      <c r="W32" s="99"/>
      <c r="X32" s="99"/>
      <c r="Y32" s="99"/>
      <c r="Z32" s="114"/>
    </row>
    <row r="33" spans="1:27" s="2" customFormat="1">
      <c r="A33" s="102"/>
      <c r="B33" s="103"/>
      <c r="C33" s="109"/>
      <c r="D33" s="110"/>
      <c r="E33" s="109"/>
      <c r="F33" s="110"/>
      <c r="G33" s="109"/>
      <c r="H33" s="110"/>
      <c r="I33" s="109"/>
      <c r="J33" s="110"/>
      <c r="K33" s="109"/>
      <c r="L33" s="112"/>
      <c r="M33" s="112"/>
      <c r="N33" s="112"/>
      <c r="O33" s="112"/>
      <c r="P33" s="112"/>
      <c r="Q33" s="112"/>
      <c r="R33" s="110"/>
      <c r="S33" s="102"/>
      <c r="T33" s="103"/>
      <c r="U33" s="103"/>
      <c r="V33" s="103"/>
      <c r="W33" s="103"/>
      <c r="X33" s="103"/>
      <c r="Y33" s="103"/>
      <c r="Z33" s="111"/>
      <c r="AA33" s="1"/>
    </row>
    <row r="34" spans="1:27" s="1" customFormat="1" ht="18">
      <c r="A34" s="46">
        <f>S28+1</f>
        <v>44066</v>
      </c>
      <c r="B34" s="47"/>
      <c r="C34" s="44">
        <f>A34+1</f>
        <v>44067</v>
      </c>
      <c r="D34" s="45"/>
      <c r="E34" s="44">
        <f>C34+1</f>
        <v>44068</v>
      </c>
      <c r="F34" s="45"/>
      <c r="G34" s="44">
        <f>E34+1</f>
        <v>44069</v>
      </c>
      <c r="H34" s="45"/>
      <c r="I34" s="44">
        <f>G34+1</f>
        <v>44070</v>
      </c>
      <c r="J34" s="45"/>
      <c r="K34" s="115">
        <f>I34+1</f>
        <v>44071</v>
      </c>
      <c r="L34" s="116"/>
      <c r="M34" s="117"/>
      <c r="N34" s="117"/>
      <c r="O34" s="117"/>
      <c r="P34" s="117"/>
      <c r="Q34" s="117"/>
      <c r="R34" s="118"/>
      <c r="S34" s="119">
        <f>K34+1</f>
        <v>44072</v>
      </c>
      <c r="T34" s="120"/>
      <c r="U34" s="121"/>
      <c r="V34" s="121"/>
      <c r="W34" s="121"/>
      <c r="X34" s="121"/>
      <c r="Y34" s="121"/>
      <c r="Z34" s="122"/>
    </row>
    <row r="35" spans="1:27" s="1" customFormat="1">
      <c r="A35" s="98"/>
      <c r="B35" s="99"/>
      <c r="C35" s="53"/>
      <c r="D35" s="54"/>
      <c r="E35" s="53"/>
      <c r="F35" s="54"/>
      <c r="G35" s="53"/>
      <c r="H35" s="54"/>
      <c r="I35" s="53"/>
      <c r="J35" s="54"/>
      <c r="K35" s="53"/>
      <c r="L35" s="113"/>
      <c r="M35" s="113"/>
      <c r="N35" s="113"/>
      <c r="O35" s="113"/>
      <c r="P35" s="113"/>
      <c r="Q35" s="113"/>
      <c r="R35" s="54"/>
      <c r="S35" s="98"/>
      <c r="T35" s="99"/>
      <c r="U35" s="99"/>
      <c r="V35" s="99"/>
      <c r="W35" s="99"/>
      <c r="X35" s="99"/>
      <c r="Y35" s="99"/>
      <c r="Z35" s="114"/>
    </row>
    <row r="36" spans="1:27" s="1" customFormat="1">
      <c r="A36" s="98"/>
      <c r="B36" s="99"/>
      <c r="C36" s="53"/>
      <c r="D36" s="54"/>
      <c r="E36" s="53"/>
      <c r="F36" s="54"/>
      <c r="G36" s="53"/>
      <c r="H36" s="54"/>
      <c r="I36" s="53"/>
      <c r="J36" s="54"/>
      <c r="K36" s="53"/>
      <c r="L36" s="113"/>
      <c r="M36" s="113"/>
      <c r="N36" s="113"/>
      <c r="O36" s="113"/>
      <c r="P36" s="113"/>
      <c r="Q36" s="113"/>
      <c r="R36" s="54"/>
      <c r="S36" s="98"/>
      <c r="T36" s="99"/>
      <c r="U36" s="99"/>
      <c r="V36" s="99"/>
      <c r="W36" s="99"/>
      <c r="X36" s="99"/>
      <c r="Y36" s="99"/>
      <c r="Z36" s="114"/>
    </row>
    <row r="37" spans="1:27" s="1" customFormat="1">
      <c r="A37" s="98"/>
      <c r="B37" s="99"/>
      <c r="C37" s="53"/>
      <c r="D37" s="54"/>
      <c r="E37" s="53"/>
      <c r="F37" s="54"/>
      <c r="G37" s="53"/>
      <c r="H37" s="54"/>
      <c r="I37" s="53"/>
      <c r="J37" s="54"/>
      <c r="K37" s="53"/>
      <c r="L37" s="113"/>
      <c r="M37" s="113"/>
      <c r="N37" s="113"/>
      <c r="O37" s="113"/>
      <c r="P37" s="113"/>
      <c r="Q37" s="113"/>
      <c r="R37" s="54"/>
      <c r="S37" s="98"/>
      <c r="T37" s="99"/>
      <c r="U37" s="99"/>
      <c r="V37" s="99"/>
      <c r="W37" s="99"/>
      <c r="X37" s="99"/>
      <c r="Y37" s="99"/>
      <c r="Z37" s="114"/>
    </row>
    <row r="38" spans="1:27" s="1" customFormat="1">
      <c r="A38" s="98"/>
      <c r="B38" s="99"/>
      <c r="C38" s="53"/>
      <c r="D38" s="54"/>
      <c r="E38" s="53"/>
      <c r="F38" s="54"/>
      <c r="G38" s="53"/>
      <c r="H38" s="54"/>
      <c r="I38" s="53"/>
      <c r="J38" s="54"/>
      <c r="K38" s="53"/>
      <c r="L38" s="113"/>
      <c r="M38" s="113"/>
      <c r="N38" s="113"/>
      <c r="O38" s="113"/>
      <c r="P38" s="113"/>
      <c r="Q38" s="113"/>
      <c r="R38" s="54"/>
      <c r="S38" s="98"/>
      <c r="T38" s="99"/>
      <c r="U38" s="99"/>
      <c r="V38" s="99"/>
      <c r="W38" s="99"/>
      <c r="X38" s="99"/>
      <c r="Y38" s="99"/>
      <c r="Z38" s="114"/>
    </row>
    <row r="39" spans="1:27" s="2" customFormat="1">
      <c r="A39" s="102"/>
      <c r="B39" s="103"/>
      <c r="C39" s="109"/>
      <c r="D39" s="110"/>
      <c r="E39" s="109"/>
      <c r="F39" s="110"/>
      <c r="G39" s="109"/>
      <c r="H39" s="110"/>
      <c r="I39" s="109"/>
      <c r="J39" s="110"/>
      <c r="K39" s="109"/>
      <c r="L39" s="112"/>
      <c r="M39" s="112"/>
      <c r="N39" s="112"/>
      <c r="O39" s="112"/>
      <c r="P39" s="112"/>
      <c r="Q39" s="112"/>
      <c r="R39" s="110"/>
      <c r="S39" s="102"/>
      <c r="T39" s="103"/>
      <c r="U39" s="103"/>
      <c r="V39" s="103"/>
      <c r="W39" s="103"/>
      <c r="X39" s="103"/>
      <c r="Y39" s="103"/>
      <c r="Z39" s="111"/>
      <c r="AA39" s="1"/>
    </row>
    <row r="40" spans="1:27" ht="18">
      <c r="A40" s="46">
        <f>S34+1</f>
        <v>44073</v>
      </c>
      <c r="B40" s="47"/>
      <c r="C40" s="44">
        <f>A40+1</f>
        <v>44074</v>
      </c>
      <c r="D40" s="45"/>
      <c r="E40" s="11" t="s">
        <v>58</v>
      </c>
      <c r="F40" s="12"/>
      <c r="G40" s="12"/>
      <c r="H40" s="12"/>
      <c r="I40" s="12"/>
      <c r="J40" s="12"/>
      <c r="K40" s="12"/>
      <c r="L40" s="12"/>
      <c r="M40" s="12"/>
      <c r="N40" s="12"/>
      <c r="O40" s="12"/>
      <c r="P40" s="12"/>
      <c r="Q40" s="12"/>
      <c r="R40" s="12"/>
      <c r="S40" s="12"/>
      <c r="T40" s="12"/>
      <c r="U40" s="12"/>
      <c r="V40" s="12"/>
      <c r="W40" s="12"/>
      <c r="X40" s="12"/>
      <c r="Y40" s="12"/>
      <c r="Z40" s="9"/>
    </row>
    <row r="41" spans="1:27">
      <c r="A41" s="98"/>
      <c r="B41" s="99"/>
      <c r="C41" s="53"/>
      <c r="D41" s="54"/>
      <c r="E41" s="13"/>
      <c r="F41" s="6"/>
      <c r="G41" s="6"/>
      <c r="H41" s="6"/>
      <c r="I41" s="6"/>
      <c r="J41" s="6"/>
      <c r="K41" s="6"/>
      <c r="L41" s="6"/>
      <c r="M41" s="6"/>
      <c r="N41" s="6"/>
      <c r="O41" s="6"/>
      <c r="P41" s="6"/>
      <c r="Q41" s="6"/>
      <c r="R41" s="6"/>
      <c r="S41" s="6"/>
      <c r="T41" s="6"/>
      <c r="U41" s="6"/>
      <c r="V41" s="6"/>
      <c r="W41" s="6"/>
      <c r="X41" s="6"/>
      <c r="Y41" s="6"/>
      <c r="Z41" s="8"/>
    </row>
    <row r="42" spans="1:27">
      <c r="A42" s="98"/>
      <c r="B42" s="99"/>
      <c r="C42" s="53"/>
      <c r="D42" s="54"/>
      <c r="E42" s="13"/>
      <c r="F42" s="6"/>
      <c r="G42" s="6"/>
      <c r="H42" s="6"/>
      <c r="I42" s="6"/>
      <c r="J42" s="6"/>
      <c r="K42" s="6"/>
      <c r="L42" s="6"/>
      <c r="M42" s="6"/>
      <c r="N42" s="6"/>
      <c r="O42" s="6"/>
      <c r="P42" s="6"/>
      <c r="Q42" s="6"/>
      <c r="R42" s="6"/>
      <c r="S42" s="6"/>
      <c r="T42" s="6"/>
      <c r="U42" s="6"/>
      <c r="V42" s="6"/>
      <c r="W42" s="6"/>
      <c r="X42" s="6"/>
      <c r="Y42" s="6"/>
      <c r="Z42" s="7"/>
    </row>
    <row r="43" spans="1:27">
      <c r="A43" s="98"/>
      <c r="B43" s="99"/>
      <c r="C43" s="53"/>
      <c r="D43" s="54"/>
      <c r="E43" s="13"/>
      <c r="F43" s="6"/>
      <c r="G43" s="6"/>
      <c r="H43" s="6"/>
      <c r="I43" s="6"/>
      <c r="J43" s="6"/>
      <c r="K43" s="6"/>
      <c r="L43" s="6"/>
      <c r="M43" s="6"/>
      <c r="N43" s="6"/>
      <c r="O43" s="6"/>
      <c r="P43" s="6"/>
      <c r="Q43" s="6"/>
      <c r="R43" s="6"/>
      <c r="S43" s="6"/>
      <c r="T43" s="6"/>
      <c r="U43" s="6"/>
      <c r="V43" s="6"/>
      <c r="W43" s="6"/>
      <c r="X43" s="6"/>
      <c r="Y43" s="6"/>
      <c r="Z43" s="7"/>
    </row>
    <row r="44" spans="1:27">
      <c r="A44" s="98"/>
      <c r="B44" s="99"/>
      <c r="C44" s="53"/>
      <c r="D44" s="54"/>
      <c r="E44" s="13"/>
      <c r="F44" s="6"/>
      <c r="G44" s="6"/>
      <c r="H44" s="6"/>
      <c r="I44" s="6"/>
      <c r="J44" s="6"/>
      <c r="K44" s="66" t="s">
        <v>59</v>
      </c>
      <c r="L44" s="66"/>
      <c r="M44" s="66"/>
      <c r="N44" s="66"/>
      <c r="O44" s="66"/>
      <c r="P44" s="66"/>
      <c r="Q44" s="66"/>
      <c r="R44" s="66"/>
      <c r="S44" s="66"/>
      <c r="T44" s="66"/>
      <c r="U44" s="66"/>
      <c r="V44" s="66"/>
      <c r="W44" s="66"/>
      <c r="X44" s="66"/>
      <c r="Y44" s="66"/>
      <c r="Z44" s="67"/>
    </row>
    <row r="45" spans="1:27" s="1" customFormat="1">
      <c r="A45" s="102"/>
      <c r="B45" s="103"/>
      <c r="C45" s="109"/>
      <c r="D45" s="110"/>
      <c r="E45" s="14"/>
      <c r="F45" s="15"/>
      <c r="G45" s="15"/>
      <c r="H45" s="15"/>
      <c r="I45" s="15"/>
      <c r="J45" s="15"/>
      <c r="K45" s="64" t="s">
        <v>2</v>
      </c>
      <c r="L45" s="64"/>
      <c r="M45" s="64"/>
      <c r="N45" s="64"/>
      <c r="O45" s="64"/>
      <c r="P45" s="64"/>
      <c r="Q45" s="64"/>
      <c r="R45" s="64"/>
      <c r="S45" s="64"/>
      <c r="T45" s="64"/>
      <c r="U45" s="64"/>
      <c r="V45" s="64"/>
      <c r="W45" s="64"/>
      <c r="X45" s="64"/>
      <c r="Y45" s="64"/>
      <c r="Z45" s="6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23">
        <f>DATE('1'!AD18,'1'!AD20+6,1)</f>
        <v>44075</v>
      </c>
      <c r="B1" s="123"/>
      <c r="C1" s="123"/>
      <c r="D1" s="123"/>
      <c r="E1" s="123"/>
      <c r="F1" s="123"/>
      <c r="G1" s="123"/>
      <c r="H1" s="123"/>
      <c r="I1" s="43"/>
      <c r="J1" s="43"/>
      <c r="K1" s="124">
        <f>DATE(YEAR(A1),MONTH(A1)-1,1)</f>
        <v>44044</v>
      </c>
      <c r="L1" s="124"/>
      <c r="M1" s="124"/>
      <c r="N1" s="124"/>
      <c r="O1" s="124"/>
      <c r="P1" s="124"/>
      <c r="Q1" s="124"/>
      <c r="S1" s="124">
        <f>DATE(YEAR(A1),MONTH(A1)+1,1)</f>
        <v>44105</v>
      </c>
      <c r="T1" s="124"/>
      <c r="U1" s="124"/>
      <c r="V1" s="124"/>
      <c r="W1" s="124"/>
      <c r="X1" s="124"/>
      <c r="Y1" s="124"/>
    </row>
    <row r="2" spans="1:27" s="3" customFormat="1" ht="11.25" customHeight="1">
      <c r="A2" s="123"/>
      <c r="B2" s="123"/>
      <c r="C2" s="123"/>
      <c r="D2" s="123"/>
      <c r="E2" s="123"/>
      <c r="F2" s="123"/>
      <c r="G2" s="123"/>
      <c r="H2" s="123"/>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23"/>
      <c r="B3" s="123"/>
      <c r="C3" s="123"/>
      <c r="D3" s="123"/>
      <c r="E3" s="123"/>
      <c r="F3" s="123"/>
      <c r="G3" s="123"/>
      <c r="H3" s="123"/>
      <c r="I3" s="43"/>
      <c r="J3" s="43"/>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t="str">
        <f t="shared" si="0"/>
        <v/>
      </c>
      <c r="Q3" s="17">
        <f t="shared" si="0"/>
        <v>44044</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f t="shared" si="1"/>
        <v>44105</v>
      </c>
      <c r="X3" s="17">
        <f t="shared" si="1"/>
        <v>44106</v>
      </c>
      <c r="Y3" s="17">
        <f t="shared" si="1"/>
        <v>44107</v>
      </c>
    </row>
    <row r="4" spans="1:27" s="4" customFormat="1" ht="9" customHeight="1">
      <c r="A4" s="123"/>
      <c r="B4" s="123"/>
      <c r="C4" s="123"/>
      <c r="D4" s="123"/>
      <c r="E4" s="123"/>
      <c r="F4" s="123"/>
      <c r="G4" s="123"/>
      <c r="H4" s="123"/>
      <c r="I4" s="43"/>
      <c r="J4" s="43"/>
      <c r="K4" s="17">
        <f t="shared" si="0"/>
        <v>44045</v>
      </c>
      <c r="L4" s="17">
        <f t="shared" si="0"/>
        <v>44046</v>
      </c>
      <c r="M4" s="17">
        <f t="shared" si="0"/>
        <v>44047</v>
      </c>
      <c r="N4" s="17">
        <f t="shared" si="0"/>
        <v>44048</v>
      </c>
      <c r="O4" s="17">
        <f t="shared" si="0"/>
        <v>44049</v>
      </c>
      <c r="P4" s="17">
        <f t="shared" si="0"/>
        <v>44050</v>
      </c>
      <c r="Q4" s="17">
        <f t="shared" si="0"/>
        <v>44051</v>
      </c>
      <c r="R4" s="3"/>
      <c r="S4" s="17">
        <f t="shared" si="1"/>
        <v>44108</v>
      </c>
      <c r="T4" s="17">
        <f t="shared" si="1"/>
        <v>44109</v>
      </c>
      <c r="U4" s="17">
        <f t="shared" si="1"/>
        <v>44110</v>
      </c>
      <c r="V4" s="17">
        <f t="shared" si="1"/>
        <v>44111</v>
      </c>
      <c r="W4" s="17">
        <f t="shared" si="1"/>
        <v>44112</v>
      </c>
      <c r="X4" s="17">
        <f t="shared" si="1"/>
        <v>44113</v>
      </c>
      <c r="Y4" s="17">
        <f t="shared" si="1"/>
        <v>44114</v>
      </c>
    </row>
    <row r="5" spans="1:27" s="4" customFormat="1" ht="9" customHeight="1">
      <c r="A5" s="123"/>
      <c r="B5" s="123"/>
      <c r="C5" s="123"/>
      <c r="D5" s="123"/>
      <c r="E5" s="123"/>
      <c r="F5" s="123"/>
      <c r="G5" s="123"/>
      <c r="H5" s="123"/>
      <c r="I5" s="43"/>
      <c r="J5" s="43"/>
      <c r="K5" s="17">
        <f t="shared" si="0"/>
        <v>44052</v>
      </c>
      <c r="L5" s="17">
        <f t="shared" si="0"/>
        <v>44053</v>
      </c>
      <c r="M5" s="17">
        <f t="shared" si="0"/>
        <v>44054</v>
      </c>
      <c r="N5" s="17">
        <f t="shared" si="0"/>
        <v>44055</v>
      </c>
      <c r="O5" s="17">
        <f t="shared" si="0"/>
        <v>44056</v>
      </c>
      <c r="P5" s="17">
        <f t="shared" si="0"/>
        <v>44057</v>
      </c>
      <c r="Q5" s="17">
        <f t="shared" si="0"/>
        <v>44058</v>
      </c>
      <c r="R5" s="3"/>
      <c r="S5" s="17">
        <f t="shared" si="1"/>
        <v>44115</v>
      </c>
      <c r="T5" s="17">
        <f t="shared" si="1"/>
        <v>44116</v>
      </c>
      <c r="U5" s="17">
        <f t="shared" si="1"/>
        <v>44117</v>
      </c>
      <c r="V5" s="17">
        <f t="shared" si="1"/>
        <v>44118</v>
      </c>
      <c r="W5" s="17">
        <f t="shared" si="1"/>
        <v>44119</v>
      </c>
      <c r="X5" s="17">
        <f t="shared" si="1"/>
        <v>44120</v>
      </c>
      <c r="Y5" s="17">
        <f t="shared" si="1"/>
        <v>44121</v>
      </c>
    </row>
    <row r="6" spans="1:27" s="4" customFormat="1" ht="9" customHeight="1">
      <c r="A6" s="123"/>
      <c r="B6" s="123"/>
      <c r="C6" s="123"/>
      <c r="D6" s="123"/>
      <c r="E6" s="123"/>
      <c r="F6" s="123"/>
      <c r="G6" s="123"/>
      <c r="H6" s="123"/>
      <c r="I6" s="43"/>
      <c r="J6" s="43"/>
      <c r="K6" s="17">
        <f t="shared" si="0"/>
        <v>44059</v>
      </c>
      <c r="L6" s="17">
        <f t="shared" si="0"/>
        <v>44060</v>
      </c>
      <c r="M6" s="17">
        <f t="shared" si="0"/>
        <v>44061</v>
      </c>
      <c r="N6" s="17">
        <f t="shared" si="0"/>
        <v>44062</v>
      </c>
      <c r="O6" s="17">
        <f t="shared" si="0"/>
        <v>44063</v>
      </c>
      <c r="P6" s="17">
        <f t="shared" si="0"/>
        <v>44064</v>
      </c>
      <c r="Q6" s="17">
        <f t="shared" si="0"/>
        <v>44065</v>
      </c>
      <c r="R6" s="3"/>
      <c r="S6" s="17">
        <f t="shared" si="1"/>
        <v>44122</v>
      </c>
      <c r="T6" s="17">
        <f t="shared" si="1"/>
        <v>44123</v>
      </c>
      <c r="U6" s="17">
        <f t="shared" si="1"/>
        <v>44124</v>
      </c>
      <c r="V6" s="17">
        <f t="shared" si="1"/>
        <v>44125</v>
      </c>
      <c r="W6" s="17">
        <f t="shared" si="1"/>
        <v>44126</v>
      </c>
      <c r="X6" s="17">
        <f t="shared" si="1"/>
        <v>44127</v>
      </c>
      <c r="Y6" s="17">
        <f t="shared" si="1"/>
        <v>44128</v>
      </c>
    </row>
    <row r="7" spans="1:27" s="4" customFormat="1" ht="9" customHeight="1">
      <c r="A7" s="123"/>
      <c r="B7" s="123"/>
      <c r="C7" s="123"/>
      <c r="D7" s="123"/>
      <c r="E7" s="123"/>
      <c r="F7" s="123"/>
      <c r="G7" s="123"/>
      <c r="H7" s="123"/>
      <c r="I7" s="43"/>
      <c r="J7" s="43"/>
      <c r="K7" s="17">
        <f t="shared" si="0"/>
        <v>44066</v>
      </c>
      <c r="L7" s="17">
        <f t="shared" si="0"/>
        <v>44067</v>
      </c>
      <c r="M7" s="17">
        <f t="shared" si="0"/>
        <v>44068</v>
      </c>
      <c r="N7" s="17">
        <f t="shared" si="0"/>
        <v>44069</v>
      </c>
      <c r="O7" s="17">
        <f t="shared" si="0"/>
        <v>44070</v>
      </c>
      <c r="P7" s="17">
        <f t="shared" si="0"/>
        <v>44071</v>
      </c>
      <c r="Q7" s="17">
        <f t="shared" si="0"/>
        <v>44072</v>
      </c>
      <c r="R7" s="3"/>
      <c r="S7" s="17">
        <f t="shared" si="1"/>
        <v>44129</v>
      </c>
      <c r="T7" s="17">
        <f t="shared" si="1"/>
        <v>44130</v>
      </c>
      <c r="U7" s="17">
        <f t="shared" si="1"/>
        <v>44131</v>
      </c>
      <c r="V7" s="17">
        <f t="shared" si="1"/>
        <v>44132</v>
      </c>
      <c r="W7" s="17">
        <f t="shared" si="1"/>
        <v>44133</v>
      </c>
      <c r="X7" s="17">
        <f t="shared" si="1"/>
        <v>44134</v>
      </c>
      <c r="Y7" s="17">
        <f t="shared" si="1"/>
        <v>44135</v>
      </c>
    </row>
    <row r="8" spans="1:27" s="5" customFormat="1" ht="9" customHeight="1">
      <c r="A8" s="21"/>
      <c r="B8" s="21"/>
      <c r="C8" s="21"/>
      <c r="D8" s="21"/>
      <c r="E8" s="21"/>
      <c r="F8" s="21"/>
      <c r="G8" s="21"/>
      <c r="H8" s="21"/>
      <c r="I8" s="20"/>
      <c r="J8" s="20"/>
      <c r="K8" s="17">
        <f t="shared" si="0"/>
        <v>44073</v>
      </c>
      <c r="L8" s="17">
        <f t="shared" si="0"/>
        <v>44074</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25">
        <f>A10</f>
        <v>44073</v>
      </c>
      <c r="B9" s="126"/>
      <c r="C9" s="126">
        <f>C10</f>
        <v>44074</v>
      </c>
      <c r="D9" s="126"/>
      <c r="E9" s="126">
        <f>E10</f>
        <v>44075</v>
      </c>
      <c r="F9" s="126"/>
      <c r="G9" s="126">
        <f>G10</f>
        <v>44076</v>
      </c>
      <c r="H9" s="126"/>
      <c r="I9" s="126">
        <f>I10</f>
        <v>44077</v>
      </c>
      <c r="J9" s="126"/>
      <c r="K9" s="126">
        <f>K10</f>
        <v>44078</v>
      </c>
      <c r="L9" s="126"/>
      <c r="M9" s="126"/>
      <c r="N9" s="126"/>
      <c r="O9" s="126"/>
      <c r="P9" s="126"/>
      <c r="Q9" s="126"/>
      <c r="R9" s="126"/>
      <c r="S9" s="126">
        <f>S10</f>
        <v>44079</v>
      </c>
      <c r="T9" s="126"/>
      <c r="U9" s="126"/>
      <c r="V9" s="126"/>
      <c r="W9" s="126"/>
      <c r="X9" s="126"/>
      <c r="Y9" s="126"/>
      <c r="Z9" s="127"/>
    </row>
    <row r="10" spans="1:27" s="1" customFormat="1" ht="18">
      <c r="A10" s="46">
        <f>$A$1-(WEEKDAY($A$1,1)-(start_day-1))-IF((WEEKDAY($A$1,1)-(start_day-1))&lt;=0,7,0)+1</f>
        <v>44073</v>
      </c>
      <c r="B10" s="47"/>
      <c r="C10" s="44">
        <f>A10+1</f>
        <v>44074</v>
      </c>
      <c r="D10" s="45"/>
      <c r="E10" s="44">
        <f>C10+1</f>
        <v>44075</v>
      </c>
      <c r="F10" s="45"/>
      <c r="G10" s="44">
        <f>E10+1</f>
        <v>44076</v>
      </c>
      <c r="H10" s="45"/>
      <c r="I10" s="44">
        <f>G10+1</f>
        <v>44077</v>
      </c>
      <c r="J10" s="45"/>
      <c r="K10" s="115">
        <f>I10+1</f>
        <v>44078</v>
      </c>
      <c r="L10" s="116"/>
      <c r="M10" s="117"/>
      <c r="N10" s="117"/>
      <c r="O10" s="117"/>
      <c r="P10" s="117"/>
      <c r="Q10" s="117"/>
      <c r="R10" s="118"/>
      <c r="S10" s="119">
        <f>K10+1</f>
        <v>44079</v>
      </c>
      <c r="T10" s="120"/>
      <c r="U10" s="121"/>
      <c r="V10" s="121"/>
      <c r="W10" s="121"/>
      <c r="X10" s="121"/>
      <c r="Y10" s="121"/>
      <c r="Z10" s="122"/>
    </row>
    <row r="11" spans="1:27" s="1" customFormat="1">
      <c r="A11" s="98"/>
      <c r="B11" s="99"/>
      <c r="C11" s="53"/>
      <c r="D11" s="54"/>
      <c r="E11" s="53"/>
      <c r="F11" s="54"/>
      <c r="G11" s="53"/>
      <c r="H11" s="54"/>
      <c r="I11" s="53"/>
      <c r="J11" s="54"/>
      <c r="K11" s="53"/>
      <c r="L11" s="113"/>
      <c r="M11" s="113"/>
      <c r="N11" s="113"/>
      <c r="O11" s="113"/>
      <c r="P11" s="113"/>
      <c r="Q11" s="113"/>
      <c r="R11" s="54"/>
      <c r="S11" s="98"/>
      <c r="T11" s="99"/>
      <c r="U11" s="99"/>
      <c r="V11" s="99"/>
      <c r="W11" s="99"/>
      <c r="X11" s="99"/>
      <c r="Y11" s="99"/>
      <c r="Z11" s="114"/>
    </row>
    <row r="12" spans="1:27" s="1" customFormat="1">
      <c r="A12" s="98"/>
      <c r="B12" s="99"/>
      <c r="C12" s="53"/>
      <c r="D12" s="54"/>
      <c r="E12" s="53"/>
      <c r="F12" s="54"/>
      <c r="G12" s="53"/>
      <c r="H12" s="54"/>
      <c r="I12" s="53"/>
      <c r="J12" s="54"/>
      <c r="K12" s="53"/>
      <c r="L12" s="113"/>
      <c r="M12" s="113"/>
      <c r="N12" s="113"/>
      <c r="O12" s="113"/>
      <c r="P12" s="113"/>
      <c r="Q12" s="113"/>
      <c r="R12" s="54"/>
      <c r="S12" s="98"/>
      <c r="T12" s="99"/>
      <c r="U12" s="99"/>
      <c r="V12" s="99"/>
      <c r="W12" s="99"/>
      <c r="X12" s="99"/>
      <c r="Y12" s="99"/>
      <c r="Z12" s="114"/>
    </row>
    <row r="13" spans="1:27" s="1" customFormat="1">
      <c r="A13" s="98"/>
      <c r="B13" s="99"/>
      <c r="C13" s="53"/>
      <c r="D13" s="54"/>
      <c r="E13" s="53"/>
      <c r="F13" s="54"/>
      <c r="G13" s="53"/>
      <c r="H13" s="54"/>
      <c r="I13" s="53"/>
      <c r="J13" s="54"/>
      <c r="K13" s="53"/>
      <c r="L13" s="113"/>
      <c r="M13" s="113"/>
      <c r="N13" s="113"/>
      <c r="O13" s="113"/>
      <c r="P13" s="113"/>
      <c r="Q13" s="113"/>
      <c r="R13" s="54"/>
      <c r="S13" s="98"/>
      <c r="T13" s="99"/>
      <c r="U13" s="99"/>
      <c r="V13" s="99"/>
      <c r="W13" s="99"/>
      <c r="X13" s="99"/>
      <c r="Y13" s="99"/>
      <c r="Z13" s="114"/>
    </row>
    <row r="14" spans="1:27" s="1" customFormat="1">
      <c r="A14" s="98"/>
      <c r="B14" s="99"/>
      <c r="C14" s="53"/>
      <c r="D14" s="54"/>
      <c r="E14" s="53"/>
      <c r="F14" s="54"/>
      <c r="G14" s="53"/>
      <c r="H14" s="54"/>
      <c r="I14" s="53"/>
      <c r="J14" s="54"/>
      <c r="K14" s="53"/>
      <c r="L14" s="113"/>
      <c r="M14" s="113"/>
      <c r="N14" s="113"/>
      <c r="O14" s="113"/>
      <c r="P14" s="113"/>
      <c r="Q14" s="113"/>
      <c r="R14" s="54"/>
      <c r="S14" s="98"/>
      <c r="T14" s="99"/>
      <c r="U14" s="99"/>
      <c r="V14" s="99"/>
      <c r="W14" s="99"/>
      <c r="X14" s="99"/>
      <c r="Y14" s="99"/>
      <c r="Z14" s="114"/>
    </row>
    <row r="15" spans="1:27" s="2" customFormat="1" ht="13.15" customHeight="1">
      <c r="A15" s="102"/>
      <c r="B15" s="103"/>
      <c r="C15" s="109"/>
      <c r="D15" s="110"/>
      <c r="E15" s="109"/>
      <c r="F15" s="110"/>
      <c r="G15" s="109"/>
      <c r="H15" s="110"/>
      <c r="I15" s="109"/>
      <c r="J15" s="110"/>
      <c r="K15" s="109"/>
      <c r="L15" s="112"/>
      <c r="M15" s="112"/>
      <c r="N15" s="112"/>
      <c r="O15" s="112"/>
      <c r="P15" s="112"/>
      <c r="Q15" s="112"/>
      <c r="R15" s="110"/>
      <c r="S15" s="102"/>
      <c r="T15" s="103"/>
      <c r="U15" s="103"/>
      <c r="V15" s="103"/>
      <c r="W15" s="103"/>
      <c r="X15" s="103"/>
      <c r="Y15" s="103"/>
      <c r="Z15" s="111"/>
      <c r="AA15" s="1"/>
    </row>
    <row r="16" spans="1:27" s="1" customFormat="1" ht="18">
      <c r="A16" s="46">
        <f>S10+1</f>
        <v>44080</v>
      </c>
      <c r="B16" s="47"/>
      <c r="C16" s="44">
        <f>A16+1</f>
        <v>44081</v>
      </c>
      <c r="D16" s="45"/>
      <c r="E16" s="44">
        <f>C16+1</f>
        <v>44082</v>
      </c>
      <c r="F16" s="45"/>
      <c r="G16" s="44">
        <f>E16+1</f>
        <v>44083</v>
      </c>
      <c r="H16" s="45"/>
      <c r="I16" s="44">
        <f>G16+1</f>
        <v>44084</v>
      </c>
      <c r="J16" s="45"/>
      <c r="K16" s="115">
        <f>I16+1</f>
        <v>44085</v>
      </c>
      <c r="L16" s="116"/>
      <c r="M16" s="117"/>
      <c r="N16" s="117"/>
      <c r="O16" s="117"/>
      <c r="P16" s="117"/>
      <c r="Q16" s="117"/>
      <c r="R16" s="118"/>
      <c r="S16" s="119">
        <f>K16+1</f>
        <v>44086</v>
      </c>
      <c r="T16" s="120"/>
      <c r="U16" s="121"/>
      <c r="V16" s="121"/>
      <c r="W16" s="121"/>
      <c r="X16" s="121"/>
      <c r="Y16" s="121"/>
      <c r="Z16" s="122"/>
    </row>
    <row r="17" spans="1:27" s="1" customFormat="1">
      <c r="A17" s="98"/>
      <c r="B17" s="99"/>
      <c r="C17" s="53"/>
      <c r="D17" s="54"/>
      <c r="E17" s="53"/>
      <c r="F17" s="54"/>
      <c r="G17" s="53"/>
      <c r="H17" s="54"/>
      <c r="I17" s="53"/>
      <c r="J17" s="54"/>
      <c r="K17" s="53"/>
      <c r="L17" s="113"/>
      <c r="M17" s="113"/>
      <c r="N17" s="113"/>
      <c r="O17" s="113"/>
      <c r="P17" s="113"/>
      <c r="Q17" s="113"/>
      <c r="R17" s="54"/>
      <c r="S17" s="98"/>
      <c r="T17" s="99"/>
      <c r="U17" s="99"/>
      <c r="V17" s="99"/>
      <c r="W17" s="99"/>
      <c r="X17" s="99"/>
      <c r="Y17" s="99"/>
      <c r="Z17" s="114"/>
    </row>
    <row r="18" spans="1:27" s="1" customFormat="1">
      <c r="A18" s="98"/>
      <c r="B18" s="99"/>
      <c r="C18" s="53"/>
      <c r="D18" s="54"/>
      <c r="E18" s="53"/>
      <c r="F18" s="54"/>
      <c r="G18" s="53"/>
      <c r="H18" s="54"/>
      <c r="I18" s="53"/>
      <c r="J18" s="54"/>
      <c r="K18" s="53"/>
      <c r="L18" s="113"/>
      <c r="M18" s="113"/>
      <c r="N18" s="113"/>
      <c r="O18" s="113"/>
      <c r="P18" s="113"/>
      <c r="Q18" s="113"/>
      <c r="R18" s="54"/>
      <c r="S18" s="98"/>
      <c r="T18" s="99"/>
      <c r="U18" s="99"/>
      <c r="V18" s="99"/>
      <c r="W18" s="99"/>
      <c r="X18" s="99"/>
      <c r="Y18" s="99"/>
      <c r="Z18" s="114"/>
    </row>
    <row r="19" spans="1:27" s="1" customFormat="1">
      <c r="A19" s="98"/>
      <c r="B19" s="99"/>
      <c r="C19" s="53"/>
      <c r="D19" s="54"/>
      <c r="E19" s="53"/>
      <c r="F19" s="54"/>
      <c r="G19" s="53"/>
      <c r="H19" s="54"/>
      <c r="I19" s="53"/>
      <c r="J19" s="54"/>
      <c r="K19" s="53"/>
      <c r="L19" s="113"/>
      <c r="M19" s="113"/>
      <c r="N19" s="113"/>
      <c r="O19" s="113"/>
      <c r="P19" s="113"/>
      <c r="Q19" s="113"/>
      <c r="R19" s="54"/>
      <c r="S19" s="98"/>
      <c r="T19" s="99"/>
      <c r="U19" s="99"/>
      <c r="V19" s="99"/>
      <c r="W19" s="99"/>
      <c r="X19" s="99"/>
      <c r="Y19" s="99"/>
      <c r="Z19" s="114"/>
    </row>
    <row r="20" spans="1:27" s="1" customFormat="1">
      <c r="A20" s="98"/>
      <c r="B20" s="99"/>
      <c r="C20" s="53"/>
      <c r="D20" s="54"/>
      <c r="E20" s="53"/>
      <c r="F20" s="54"/>
      <c r="G20" s="53"/>
      <c r="H20" s="54"/>
      <c r="I20" s="53"/>
      <c r="J20" s="54"/>
      <c r="K20" s="53"/>
      <c r="L20" s="113"/>
      <c r="M20" s="113"/>
      <c r="N20" s="113"/>
      <c r="O20" s="113"/>
      <c r="P20" s="113"/>
      <c r="Q20" s="113"/>
      <c r="R20" s="54"/>
      <c r="S20" s="98"/>
      <c r="T20" s="99"/>
      <c r="U20" s="99"/>
      <c r="V20" s="99"/>
      <c r="W20" s="99"/>
      <c r="X20" s="99"/>
      <c r="Y20" s="99"/>
      <c r="Z20" s="114"/>
    </row>
    <row r="21" spans="1:27" s="2" customFormat="1" ht="13.15" customHeight="1">
      <c r="A21" s="102"/>
      <c r="B21" s="103"/>
      <c r="C21" s="109"/>
      <c r="D21" s="110"/>
      <c r="E21" s="109"/>
      <c r="F21" s="110"/>
      <c r="G21" s="109"/>
      <c r="H21" s="110"/>
      <c r="I21" s="109"/>
      <c r="J21" s="110"/>
      <c r="K21" s="109"/>
      <c r="L21" s="112"/>
      <c r="M21" s="112"/>
      <c r="N21" s="112"/>
      <c r="O21" s="112"/>
      <c r="P21" s="112"/>
      <c r="Q21" s="112"/>
      <c r="R21" s="110"/>
      <c r="S21" s="102"/>
      <c r="T21" s="103"/>
      <c r="U21" s="103"/>
      <c r="V21" s="103"/>
      <c r="W21" s="103"/>
      <c r="X21" s="103"/>
      <c r="Y21" s="103"/>
      <c r="Z21" s="111"/>
      <c r="AA21" s="1"/>
    </row>
    <row r="22" spans="1:27" s="1" customFormat="1" ht="18">
      <c r="A22" s="46">
        <f>S16+1</f>
        <v>44087</v>
      </c>
      <c r="B22" s="47"/>
      <c r="C22" s="44">
        <f>A22+1</f>
        <v>44088</v>
      </c>
      <c r="D22" s="45"/>
      <c r="E22" s="44">
        <f>C22+1</f>
        <v>44089</v>
      </c>
      <c r="F22" s="45"/>
      <c r="G22" s="44">
        <f>E22+1</f>
        <v>44090</v>
      </c>
      <c r="H22" s="45"/>
      <c r="I22" s="44">
        <f>G22+1</f>
        <v>44091</v>
      </c>
      <c r="J22" s="45"/>
      <c r="K22" s="115">
        <f>I22+1</f>
        <v>44092</v>
      </c>
      <c r="L22" s="116"/>
      <c r="M22" s="117"/>
      <c r="N22" s="117"/>
      <c r="O22" s="117"/>
      <c r="P22" s="117"/>
      <c r="Q22" s="117"/>
      <c r="R22" s="118"/>
      <c r="S22" s="119">
        <f>K22+1</f>
        <v>44093</v>
      </c>
      <c r="T22" s="120"/>
      <c r="U22" s="121"/>
      <c r="V22" s="121"/>
      <c r="W22" s="121"/>
      <c r="X22" s="121"/>
      <c r="Y22" s="121"/>
      <c r="Z22" s="122"/>
    </row>
    <row r="23" spans="1:27" s="1" customFormat="1">
      <c r="A23" s="98"/>
      <c r="B23" s="99"/>
      <c r="C23" s="53"/>
      <c r="D23" s="54"/>
      <c r="E23" s="53"/>
      <c r="F23" s="54"/>
      <c r="G23" s="53"/>
      <c r="H23" s="54"/>
      <c r="I23" s="53"/>
      <c r="J23" s="54"/>
      <c r="K23" s="53"/>
      <c r="L23" s="113"/>
      <c r="M23" s="113"/>
      <c r="N23" s="113"/>
      <c r="O23" s="113"/>
      <c r="P23" s="113"/>
      <c r="Q23" s="113"/>
      <c r="R23" s="54"/>
      <c r="S23" s="98"/>
      <c r="T23" s="99"/>
      <c r="U23" s="99"/>
      <c r="V23" s="99"/>
      <c r="W23" s="99"/>
      <c r="X23" s="99"/>
      <c r="Y23" s="99"/>
      <c r="Z23" s="114"/>
    </row>
    <row r="24" spans="1:27" s="1" customFormat="1">
      <c r="A24" s="98"/>
      <c r="B24" s="99"/>
      <c r="C24" s="53"/>
      <c r="D24" s="54"/>
      <c r="E24" s="53"/>
      <c r="F24" s="54"/>
      <c r="G24" s="53"/>
      <c r="H24" s="54"/>
      <c r="I24" s="53"/>
      <c r="J24" s="54"/>
      <c r="K24" s="53"/>
      <c r="L24" s="113"/>
      <c r="M24" s="113"/>
      <c r="N24" s="113"/>
      <c r="O24" s="113"/>
      <c r="P24" s="113"/>
      <c r="Q24" s="113"/>
      <c r="R24" s="54"/>
      <c r="S24" s="98"/>
      <c r="T24" s="99"/>
      <c r="U24" s="99"/>
      <c r="V24" s="99"/>
      <c r="W24" s="99"/>
      <c r="X24" s="99"/>
      <c r="Y24" s="99"/>
      <c r="Z24" s="114"/>
    </row>
    <row r="25" spans="1:27" s="1" customFormat="1">
      <c r="A25" s="98"/>
      <c r="B25" s="99"/>
      <c r="C25" s="53"/>
      <c r="D25" s="54"/>
      <c r="E25" s="53"/>
      <c r="F25" s="54"/>
      <c r="G25" s="53"/>
      <c r="H25" s="54"/>
      <c r="I25" s="53"/>
      <c r="J25" s="54"/>
      <c r="K25" s="53"/>
      <c r="L25" s="113"/>
      <c r="M25" s="113"/>
      <c r="N25" s="113"/>
      <c r="O25" s="113"/>
      <c r="P25" s="113"/>
      <c r="Q25" s="113"/>
      <c r="R25" s="54"/>
      <c r="S25" s="98"/>
      <c r="T25" s="99"/>
      <c r="U25" s="99"/>
      <c r="V25" s="99"/>
      <c r="W25" s="99"/>
      <c r="X25" s="99"/>
      <c r="Y25" s="99"/>
      <c r="Z25" s="114"/>
    </row>
    <row r="26" spans="1:27" s="1" customFormat="1">
      <c r="A26" s="98"/>
      <c r="B26" s="99"/>
      <c r="C26" s="53"/>
      <c r="D26" s="54"/>
      <c r="E26" s="53"/>
      <c r="F26" s="54"/>
      <c r="G26" s="53"/>
      <c r="H26" s="54"/>
      <c r="I26" s="53"/>
      <c r="J26" s="54"/>
      <c r="K26" s="53"/>
      <c r="L26" s="113"/>
      <c r="M26" s="113"/>
      <c r="N26" s="113"/>
      <c r="O26" s="113"/>
      <c r="P26" s="113"/>
      <c r="Q26" s="113"/>
      <c r="R26" s="54"/>
      <c r="S26" s="98"/>
      <c r="T26" s="99"/>
      <c r="U26" s="99"/>
      <c r="V26" s="99"/>
      <c r="W26" s="99"/>
      <c r="X26" s="99"/>
      <c r="Y26" s="99"/>
      <c r="Z26" s="114"/>
    </row>
    <row r="27" spans="1:27" s="2" customFormat="1">
      <c r="A27" s="102"/>
      <c r="B27" s="103"/>
      <c r="C27" s="109"/>
      <c r="D27" s="110"/>
      <c r="E27" s="109"/>
      <c r="F27" s="110"/>
      <c r="G27" s="109"/>
      <c r="H27" s="110"/>
      <c r="I27" s="109"/>
      <c r="J27" s="110"/>
      <c r="K27" s="109"/>
      <c r="L27" s="112"/>
      <c r="M27" s="112"/>
      <c r="N27" s="112"/>
      <c r="O27" s="112"/>
      <c r="P27" s="112"/>
      <c r="Q27" s="112"/>
      <c r="R27" s="110"/>
      <c r="S27" s="102"/>
      <c r="T27" s="103"/>
      <c r="U27" s="103"/>
      <c r="V27" s="103"/>
      <c r="W27" s="103"/>
      <c r="X27" s="103"/>
      <c r="Y27" s="103"/>
      <c r="Z27" s="111"/>
      <c r="AA27" s="1"/>
    </row>
    <row r="28" spans="1:27" s="1" customFormat="1" ht="18">
      <c r="A28" s="46">
        <f>S22+1</f>
        <v>44094</v>
      </c>
      <c r="B28" s="47"/>
      <c r="C28" s="44">
        <f>A28+1</f>
        <v>44095</v>
      </c>
      <c r="D28" s="45"/>
      <c r="E28" s="44">
        <f>C28+1</f>
        <v>44096</v>
      </c>
      <c r="F28" s="45"/>
      <c r="G28" s="44">
        <f>E28+1</f>
        <v>44097</v>
      </c>
      <c r="H28" s="45"/>
      <c r="I28" s="44">
        <f>G28+1</f>
        <v>44098</v>
      </c>
      <c r="J28" s="45"/>
      <c r="K28" s="115">
        <f>I28+1</f>
        <v>44099</v>
      </c>
      <c r="L28" s="116"/>
      <c r="M28" s="117"/>
      <c r="N28" s="117"/>
      <c r="O28" s="117"/>
      <c r="P28" s="117"/>
      <c r="Q28" s="117"/>
      <c r="R28" s="118"/>
      <c r="S28" s="119">
        <f>K28+1</f>
        <v>44100</v>
      </c>
      <c r="T28" s="120"/>
      <c r="U28" s="121"/>
      <c r="V28" s="121"/>
      <c r="W28" s="121"/>
      <c r="X28" s="121"/>
      <c r="Y28" s="121"/>
      <c r="Z28" s="122"/>
    </row>
    <row r="29" spans="1:27" s="1" customFormat="1">
      <c r="A29" s="98"/>
      <c r="B29" s="99"/>
      <c r="C29" s="53"/>
      <c r="D29" s="54"/>
      <c r="E29" s="53"/>
      <c r="F29" s="54"/>
      <c r="G29" s="53"/>
      <c r="H29" s="54"/>
      <c r="I29" s="53"/>
      <c r="J29" s="54"/>
      <c r="K29" s="53"/>
      <c r="L29" s="113"/>
      <c r="M29" s="113"/>
      <c r="N29" s="113"/>
      <c r="O29" s="113"/>
      <c r="P29" s="113"/>
      <c r="Q29" s="113"/>
      <c r="R29" s="54"/>
      <c r="S29" s="98"/>
      <c r="T29" s="99"/>
      <c r="U29" s="99"/>
      <c r="V29" s="99"/>
      <c r="W29" s="99"/>
      <c r="X29" s="99"/>
      <c r="Y29" s="99"/>
      <c r="Z29" s="114"/>
    </row>
    <row r="30" spans="1:27" s="1" customFormat="1">
      <c r="A30" s="98"/>
      <c r="B30" s="99"/>
      <c r="C30" s="53"/>
      <c r="D30" s="54"/>
      <c r="E30" s="53"/>
      <c r="F30" s="54"/>
      <c r="G30" s="53"/>
      <c r="H30" s="54"/>
      <c r="I30" s="53"/>
      <c r="J30" s="54"/>
      <c r="K30" s="53"/>
      <c r="L30" s="113"/>
      <c r="M30" s="113"/>
      <c r="N30" s="113"/>
      <c r="O30" s="113"/>
      <c r="P30" s="113"/>
      <c r="Q30" s="113"/>
      <c r="R30" s="54"/>
      <c r="S30" s="98"/>
      <c r="T30" s="99"/>
      <c r="U30" s="99"/>
      <c r="V30" s="99"/>
      <c r="W30" s="99"/>
      <c r="X30" s="99"/>
      <c r="Y30" s="99"/>
      <c r="Z30" s="114"/>
    </row>
    <row r="31" spans="1:27" s="1" customFormat="1">
      <c r="A31" s="98"/>
      <c r="B31" s="99"/>
      <c r="C31" s="53"/>
      <c r="D31" s="54"/>
      <c r="E31" s="53"/>
      <c r="F31" s="54"/>
      <c r="G31" s="53"/>
      <c r="H31" s="54"/>
      <c r="I31" s="53"/>
      <c r="J31" s="54"/>
      <c r="K31" s="53"/>
      <c r="L31" s="113"/>
      <c r="M31" s="113"/>
      <c r="N31" s="113"/>
      <c r="O31" s="113"/>
      <c r="P31" s="113"/>
      <c r="Q31" s="113"/>
      <c r="R31" s="54"/>
      <c r="S31" s="98"/>
      <c r="T31" s="99"/>
      <c r="U31" s="99"/>
      <c r="V31" s="99"/>
      <c r="W31" s="99"/>
      <c r="X31" s="99"/>
      <c r="Y31" s="99"/>
      <c r="Z31" s="114"/>
    </row>
    <row r="32" spans="1:27" s="1" customFormat="1">
      <c r="A32" s="98"/>
      <c r="B32" s="99"/>
      <c r="C32" s="53"/>
      <c r="D32" s="54"/>
      <c r="E32" s="53"/>
      <c r="F32" s="54"/>
      <c r="G32" s="53"/>
      <c r="H32" s="54"/>
      <c r="I32" s="53"/>
      <c r="J32" s="54"/>
      <c r="K32" s="53"/>
      <c r="L32" s="113"/>
      <c r="M32" s="113"/>
      <c r="N32" s="113"/>
      <c r="O32" s="113"/>
      <c r="P32" s="113"/>
      <c r="Q32" s="113"/>
      <c r="R32" s="54"/>
      <c r="S32" s="98"/>
      <c r="T32" s="99"/>
      <c r="U32" s="99"/>
      <c r="V32" s="99"/>
      <c r="W32" s="99"/>
      <c r="X32" s="99"/>
      <c r="Y32" s="99"/>
      <c r="Z32" s="114"/>
    </row>
    <row r="33" spans="1:27" s="2" customFormat="1">
      <c r="A33" s="102"/>
      <c r="B33" s="103"/>
      <c r="C33" s="109"/>
      <c r="D33" s="110"/>
      <c r="E33" s="109"/>
      <c r="F33" s="110"/>
      <c r="G33" s="109"/>
      <c r="H33" s="110"/>
      <c r="I33" s="109"/>
      <c r="J33" s="110"/>
      <c r="K33" s="109"/>
      <c r="L33" s="112"/>
      <c r="M33" s="112"/>
      <c r="N33" s="112"/>
      <c r="O33" s="112"/>
      <c r="P33" s="112"/>
      <c r="Q33" s="112"/>
      <c r="R33" s="110"/>
      <c r="S33" s="102"/>
      <c r="T33" s="103"/>
      <c r="U33" s="103"/>
      <c r="V33" s="103"/>
      <c r="W33" s="103"/>
      <c r="X33" s="103"/>
      <c r="Y33" s="103"/>
      <c r="Z33" s="111"/>
      <c r="AA33" s="1"/>
    </row>
    <row r="34" spans="1:27" s="1" customFormat="1" ht="18">
      <c r="A34" s="46">
        <f>S28+1</f>
        <v>44101</v>
      </c>
      <c r="B34" s="47"/>
      <c r="C34" s="44">
        <f>A34+1</f>
        <v>44102</v>
      </c>
      <c r="D34" s="45"/>
      <c r="E34" s="44">
        <f>C34+1</f>
        <v>44103</v>
      </c>
      <c r="F34" s="45"/>
      <c r="G34" s="44">
        <f>E34+1</f>
        <v>44104</v>
      </c>
      <c r="H34" s="45"/>
      <c r="I34" s="44">
        <f>G34+1</f>
        <v>44105</v>
      </c>
      <c r="J34" s="45"/>
      <c r="K34" s="115">
        <f>I34+1</f>
        <v>44106</v>
      </c>
      <c r="L34" s="116"/>
      <c r="M34" s="117"/>
      <c r="N34" s="117"/>
      <c r="O34" s="117"/>
      <c r="P34" s="117"/>
      <c r="Q34" s="117"/>
      <c r="R34" s="118"/>
      <c r="S34" s="119">
        <f>K34+1</f>
        <v>44107</v>
      </c>
      <c r="T34" s="120"/>
      <c r="U34" s="121"/>
      <c r="V34" s="121"/>
      <c r="W34" s="121"/>
      <c r="X34" s="121"/>
      <c r="Y34" s="121"/>
      <c r="Z34" s="122"/>
    </row>
    <row r="35" spans="1:27" s="1" customFormat="1">
      <c r="A35" s="98"/>
      <c r="B35" s="99"/>
      <c r="C35" s="53"/>
      <c r="D35" s="54"/>
      <c r="E35" s="53"/>
      <c r="F35" s="54"/>
      <c r="G35" s="53"/>
      <c r="H35" s="54"/>
      <c r="I35" s="53"/>
      <c r="J35" s="54"/>
      <c r="K35" s="53"/>
      <c r="L35" s="113"/>
      <c r="M35" s="113"/>
      <c r="N35" s="113"/>
      <c r="O35" s="113"/>
      <c r="P35" s="113"/>
      <c r="Q35" s="113"/>
      <c r="R35" s="54"/>
      <c r="S35" s="98"/>
      <c r="T35" s="99"/>
      <c r="U35" s="99"/>
      <c r="V35" s="99"/>
      <c r="W35" s="99"/>
      <c r="X35" s="99"/>
      <c r="Y35" s="99"/>
      <c r="Z35" s="114"/>
    </row>
    <row r="36" spans="1:27" s="1" customFormat="1">
      <c r="A36" s="98"/>
      <c r="B36" s="99"/>
      <c r="C36" s="53"/>
      <c r="D36" s="54"/>
      <c r="E36" s="53"/>
      <c r="F36" s="54"/>
      <c r="G36" s="53"/>
      <c r="H36" s="54"/>
      <c r="I36" s="53"/>
      <c r="J36" s="54"/>
      <c r="K36" s="53"/>
      <c r="L36" s="113"/>
      <c r="M36" s="113"/>
      <c r="N36" s="113"/>
      <c r="O36" s="113"/>
      <c r="P36" s="113"/>
      <c r="Q36" s="113"/>
      <c r="R36" s="54"/>
      <c r="S36" s="98"/>
      <c r="T36" s="99"/>
      <c r="U36" s="99"/>
      <c r="V36" s="99"/>
      <c r="W36" s="99"/>
      <c r="X36" s="99"/>
      <c r="Y36" s="99"/>
      <c r="Z36" s="114"/>
    </row>
    <row r="37" spans="1:27" s="1" customFormat="1">
      <c r="A37" s="98"/>
      <c r="B37" s="99"/>
      <c r="C37" s="53"/>
      <c r="D37" s="54"/>
      <c r="E37" s="53"/>
      <c r="F37" s="54"/>
      <c r="G37" s="53"/>
      <c r="H37" s="54"/>
      <c r="I37" s="53"/>
      <c r="J37" s="54"/>
      <c r="K37" s="53"/>
      <c r="L37" s="113"/>
      <c r="M37" s="113"/>
      <c r="N37" s="113"/>
      <c r="O37" s="113"/>
      <c r="P37" s="113"/>
      <c r="Q37" s="113"/>
      <c r="R37" s="54"/>
      <c r="S37" s="98"/>
      <c r="T37" s="99"/>
      <c r="U37" s="99"/>
      <c r="V37" s="99"/>
      <c r="W37" s="99"/>
      <c r="X37" s="99"/>
      <c r="Y37" s="99"/>
      <c r="Z37" s="114"/>
    </row>
    <row r="38" spans="1:27" s="1" customFormat="1">
      <c r="A38" s="98"/>
      <c r="B38" s="99"/>
      <c r="C38" s="53"/>
      <c r="D38" s="54"/>
      <c r="E38" s="53"/>
      <c r="F38" s="54"/>
      <c r="G38" s="53"/>
      <c r="H38" s="54"/>
      <c r="I38" s="53"/>
      <c r="J38" s="54"/>
      <c r="K38" s="53"/>
      <c r="L38" s="113"/>
      <c r="M38" s="113"/>
      <c r="N38" s="113"/>
      <c r="O38" s="113"/>
      <c r="P38" s="113"/>
      <c r="Q38" s="113"/>
      <c r="R38" s="54"/>
      <c r="S38" s="98"/>
      <c r="T38" s="99"/>
      <c r="U38" s="99"/>
      <c r="V38" s="99"/>
      <c r="W38" s="99"/>
      <c r="X38" s="99"/>
      <c r="Y38" s="99"/>
      <c r="Z38" s="114"/>
    </row>
    <row r="39" spans="1:27" s="2" customFormat="1">
      <c r="A39" s="102"/>
      <c r="B39" s="103"/>
      <c r="C39" s="109"/>
      <c r="D39" s="110"/>
      <c r="E39" s="109"/>
      <c r="F39" s="110"/>
      <c r="G39" s="109"/>
      <c r="H39" s="110"/>
      <c r="I39" s="109"/>
      <c r="J39" s="110"/>
      <c r="K39" s="109"/>
      <c r="L39" s="112"/>
      <c r="M39" s="112"/>
      <c r="N39" s="112"/>
      <c r="O39" s="112"/>
      <c r="P39" s="112"/>
      <c r="Q39" s="112"/>
      <c r="R39" s="110"/>
      <c r="S39" s="102"/>
      <c r="T39" s="103"/>
      <c r="U39" s="103"/>
      <c r="V39" s="103"/>
      <c r="W39" s="103"/>
      <c r="X39" s="103"/>
      <c r="Y39" s="103"/>
      <c r="Z39" s="111"/>
      <c r="AA39" s="1"/>
    </row>
    <row r="40" spans="1:27" ht="18">
      <c r="A40" s="46">
        <f>S34+1</f>
        <v>44108</v>
      </c>
      <c r="B40" s="47"/>
      <c r="C40" s="44">
        <f>A40+1</f>
        <v>44109</v>
      </c>
      <c r="D40" s="45"/>
      <c r="E40" s="11" t="s">
        <v>58</v>
      </c>
      <c r="F40" s="12"/>
      <c r="G40" s="12"/>
      <c r="H40" s="12"/>
      <c r="I40" s="12"/>
      <c r="J40" s="12"/>
      <c r="K40" s="12"/>
      <c r="L40" s="12"/>
      <c r="M40" s="12"/>
      <c r="N40" s="12"/>
      <c r="O40" s="12"/>
      <c r="P40" s="12"/>
      <c r="Q40" s="12"/>
      <c r="R40" s="12"/>
      <c r="S40" s="12"/>
      <c r="T40" s="12"/>
      <c r="U40" s="12"/>
      <c r="V40" s="12"/>
      <c r="W40" s="12"/>
      <c r="X40" s="12"/>
      <c r="Y40" s="12"/>
      <c r="Z40" s="9"/>
    </row>
    <row r="41" spans="1:27">
      <c r="A41" s="98"/>
      <c r="B41" s="99"/>
      <c r="C41" s="53"/>
      <c r="D41" s="54"/>
      <c r="E41" s="13"/>
      <c r="F41" s="6"/>
      <c r="G41" s="6"/>
      <c r="H41" s="6"/>
      <c r="I41" s="6"/>
      <c r="J41" s="6"/>
      <c r="K41" s="6"/>
      <c r="L41" s="6"/>
      <c r="M41" s="6"/>
      <c r="N41" s="6"/>
      <c r="O41" s="6"/>
      <c r="P41" s="6"/>
      <c r="Q41" s="6"/>
      <c r="R41" s="6"/>
      <c r="S41" s="6"/>
      <c r="T41" s="6"/>
      <c r="U41" s="6"/>
      <c r="V41" s="6"/>
      <c r="W41" s="6"/>
      <c r="X41" s="6"/>
      <c r="Y41" s="6"/>
      <c r="Z41" s="8"/>
    </row>
    <row r="42" spans="1:27">
      <c r="A42" s="98"/>
      <c r="B42" s="99"/>
      <c r="C42" s="53"/>
      <c r="D42" s="54"/>
      <c r="E42" s="13"/>
      <c r="F42" s="6"/>
      <c r="G42" s="6"/>
      <c r="H42" s="6"/>
      <c r="I42" s="6"/>
      <c r="J42" s="6"/>
      <c r="K42" s="6"/>
      <c r="L42" s="6"/>
      <c r="M42" s="6"/>
      <c r="N42" s="6"/>
      <c r="O42" s="6"/>
      <c r="P42" s="6"/>
      <c r="Q42" s="6"/>
      <c r="R42" s="6"/>
      <c r="S42" s="6"/>
      <c r="T42" s="6"/>
      <c r="U42" s="6"/>
      <c r="V42" s="6"/>
      <c r="W42" s="6"/>
      <c r="X42" s="6"/>
      <c r="Y42" s="6"/>
      <c r="Z42" s="7"/>
    </row>
    <row r="43" spans="1:27">
      <c r="A43" s="98"/>
      <c r="B43" s="99"/>
      <c r="C43" s="53"/>
      <c r="D43" s="54"/>
      <c r="E43" s="13"/>
      <c r="F43" s="6"/>
      <c r="G43" s="6"/>
      <c r="H43" s="6"/>
      <c r="I43" s="6"/>
      <c r="J43" s="6"/>
      <c r="K43" s="6"/>
      <c r="L43" s="6"/>
      <c r="M43" s="6"/>
      <c r="N43" s="6"/>
      <c r="O43" s="6"/>
      <c r="P43" s="6"/>
      <c r="Q43" s="6"/>
      <c r="R43" s="6"/>
      <c r="S43" s="6"/>
      <c r="T43" s="6"/>
      <c r="U43" s="6"/>
      <c r="V43" s="6"/>
      <c r="W43" s="6"/>
      <c r="X43" s="6"/>
      <c r="Y43" s="6"/>
      <c r="Z43" s="7"/>
    </row>
    <row r="44" spans="1:27">
      <c r="A44" s="98"/>
      <c r="B44" s="99"/>
      <c r="C44" s="53"/>
      <c r="D44" s="54"/>
      <c r="E44" s="13"/>
      <c r="F44" s="6"/>
      <c r="G44" s="6"/>
      <c r="H44" s="6"/>
      <c r="I44" s="6"/>
      <c r="J44" s="6"/>
      <c r="K44" s="66" t="s">
        <v>59</v>
      </c>
      <c r="L44" s="66"/>
      <c r="M44" s="66"/>
      <c r="N44" s="66"/>
      <c r="O44" s="66"/>
      <c r="P44" s="66"/>
      <c r="Q44" s="66"/>
      <c r="R44" s="66"/>
      <c r="S44" s="66"/>
      <c r="T44" s="66"/>
      <c r="U44" s="66"/>
      <c r="V44" s="66"/>
      <c r="W44" s="66"/>
      <c r="X44" s="66"/>
      <c r="Y44" s="66"/>
      <c r="Z44" s="67"/>
    </row>
    <row r="45" spans="1:27" s="1" customFormat="1">
      <c r="A45" s="102"/>
      <c r="B45" s="103"/>
      <c r="C45" s="109"/>
      <c r="D45" s="110"/>
      <c r="E45" s="14"/>
      <c r="F45" s="15"/>
      <c r="G45" s="15"/>
      <c r="H45" s="15"/>
      <c r="I45" s="15"/>
      <c r="J45" s="15"/>
      <c r="K45" s="64" t="s">
        <v>2</v>
      </c>
      <c r="L45" s="64"/>
      <c r="M45" s="64"/>
      <c r="N45" s="64"/>
      <c r="O45" s="64"/>
      <c r="P45" s="64"/>
      <c r="Q45" s="64"/>
      <c r="R45" s="64"/>
      <c r="S45" s="64"/>
      <c r="T45" s="64"/>
      <c r="U45" s="64"/>
      <c r="V45" s="64"/>
      <c r="W45" s="64"/>
      <c r="X45" s="64"/>
      <c r="Y45" s="64"/>
      <c r="Z45" s="6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23">
        <f>DATE('1'!AD18,'1'!AD20+7,1)</f>
        <v>44105</v>
      </c>
      <c r="B1" s="123"/>
      <c r="C1" s="123"/>
      <c r="D1" s="123"/>
      <c r="E1" s="123"/>
      <c r="F1" s="123"/>
      <c r="G1" s="123"/>
      <c r="H1" s="123"/>
      <c r="I1" s="43"/>
      <c r="J1" s="43"/>
      <c r="K1" s="124">
        <f>DATE(YEAR(A1),MONTH(A1)-1,1)</f>
        <v>44075</v>
      </c>
      <c r="L1" s="124"/>
      <c r="M1" s="124"/>
      <c r="N1" s="124"/>
      <c r="O1" s="124"/>
      <c r="P1" s="124"/>
      <c r="Q1" s="124"/>
      <c r="S1" s="124">
        <f>DATE(YEAR(A1),MONTH(A1)+1,1)</f>
        <v>44136</v>
      </c>
      <c r="T1" s="124"/>
      <c r="U1" s="124"/>
      <c r="V1" s="124"/>
      <c r="W1" s="124"/>
      <c r="X1" s="124"/>
      <c r="Y1" s="124"/>
    </row>
    <row r="2" spans="1:27" s="3" customFormat="1" ht="11.25" customHeight="1">
      <c r="A2" s="123"/>
      <c r="B2" s="123"/>
      <c r="C2" s="123"/>
      <c r="D2" s="123"/>
      <c r="E2" s="123"/>
      <c r="F2" s="123"/>
      <c r="G2" s="123"/>
      <c r="H2" s="123"/>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23"/>
      <c r="B3" s="123"/>
      <c r="C3" s="123"/>
      <c r="D3" s="123"/>
      <c r="E3" s="123"/>
      <c r="F3" s="123"/>
      <c r="G3" s="123"/>
      <c r="H3" s="123"/>
      <c r="I3" s="43"/>
      <c r="J3" s="43"/>
      <c r="K3" s="17" t="str">
        <f t="shared" ref="K3:Q8" si="0">IF(MONTH($K$1)&lt;&gt;MONTH($K$1-(WEEKDAY($K$1,1)-(start_day-1))-IF((WEEKDAY($K$1,1)-(start_day-1))&lt;=0,7,0)+(ROW(K3)-ROW($K$3))*7+(COLUMN(K3)-COLUMN($K$3)+1)),"",$K$1-(WEEKDAY($K$1,1)-(start_day-1))-IF((WEEKDAY($K$1,1)-(start_day-1))&lt;=0,7,0)+(ROW(K3)-ROW($K$3))*7+(COLUMN(K3)-COLUMN($K$3)+1))</f>
        <v/>
      </c>
      <c r="L3" s="17" t="str">
        <f t="shared" si="0"/>
        <v/>
      </c>
      <c r="M3" s="17">
        <f t="shared" si="0"/>
        <v>44075</v>
      </c>
      <c r="N3" s="17">
        <f t="shared" si="0"/>
        <v>44076</v>
      </c>
      <c r="O3" s="17">
        <f t="shared" si="0"/>
        <v>44077</v>
      </c>
      <c r="P3" s="17">
        <f t="shared" si="0"/>
        <v>44078</v>
      </c>
      <c r="Q3" s="17">
        <f t="shared" si="0"/>
        <v>44079</v>
      </c>
      <c r="R3" s="3"/>
      <c r="S3" s="17">
        <f t="shared" ref="S3:Y8" si="1">IF(MONTH($S$1)&lt;&gt;MONTH($S$1-(WEEKDAY($S$1,1)-(start_day-1))-IF((WEEKDAY($S$1,1)-(start_day-1))&lt;=0,7,0)+(ROW(S3)-ROW($S$3))*7+(COLUMN(S3)-COLUMN($S$3)+1)),"",$S$1-(WEEKDAY($S$1,1)-(start_day-1))-IF((WEEKDAY($S$1,1)-(start_day-1))&lt;=0,7,0)+(ROW(S3)-ROW($S$3))*7+(COLUMN(S3)-COLUMN($S$3)+1))</f>
        <v>44136</v>
      </c>
      <c r="T3" s="17">
        <f t="shared" si="1"/>
        <v>44137</v>
      </c>
      <c r="U3" s="17">
        <f t="shared" si="1"/>
        <v>44138</v>
      </c>
      <c r="V3" s="17">
        <f t="shared" si="1"/>
        <v>44139</v>
      </c>
      <c r="W3" s="17">
        <f t="shared" si="1"/>
        <v>44140</v>
      </c>
      <c r="X3" s="17">
        <f t="shared" si="1"/>
        <v>44141</v>
      </c>
      <c r="Y3" s="17">
        <f t="shared" si="1"/>
        <v>44142</v>
      </c>
    </row>
    <row r="4" spans="1:27" s="4" customFormat="1" ht="9" customHeight="1">
      <c r="A4" s="123"/>
      <c r="B4" s="123"/>
      <c r="C4" s="123"/>
      <c r="D4" s="123"/>
      <c r="E4" s="123"/>
      <c r="F4" s="123"/>
      <c r="G4" s="123"/>
      <c r="H4" s="123"/>
      <c r="I4" s="43"/>
      <c r="J4" s="43"/>
      <c r="K4" s="17">
        <f t="shared" si="0"/>
        <v>44080</v>
      </c>
      <c r="L4" s="17">
        <f t="shared" si="0"/>
        <v>44081</v>
      </c>
      <c r="M4" s="17">
        <f t="shared" si="0"/>
        <v>44082</v>
      </c>
      <c r="N4" s="17">
        <f t="shared" si="0"/>
        <v>44083</v>
      </c>
      <c r="O4" s="17">
        <f t="shared" si="0"/>
        <v>44084</v>
      </c>
      <c r="P4" s="17">
        <f t="shared" si="0"/>
        <v>44085</v>
      </c>
      <c r="Q4" s="17">
        <f t="shared" si="0"/>
        <v>44086</v>
      </c>
      <c r="R4" s="3"/>
      <c r="S4" s="17">
        <f t="shared" si="1"/>
        <v>44143</v>
      </c>
      <c r="T4" s="17">
        <f t="shared" si="1"/>
        <v>44144</v>
      </c>
      <c r="U4" s="17">
        <f t="shared" si="1"/>
        <v>44145</v>
      </c>
      <c r="V4" s="17">
        <f t="shared" si="1"/>
        <v>44146</v>
      </c>
      <c r="W4" s="17">
        <f t="shared" si="1"/>
        <v>44147</v>
      </c>
      <c r="X4" s="17">
        <f t="shared" si="1"/>
        <v>44148</v>
      </c>
      <c r="Y4" s="17">
        <f t="shared" si="1"/>
        <v>44149</v>
      </c>
    </row>
    <row r="5" spans="1:27" s="4" customFormat="1" ht="9" customHeight="1">
      <c r="A5" s="123"/>
      <c r="B5" s="123"/>
      <c r="C5" s="123"/>
      <c r="D5" s="123"/>
      <c r="E5" s="123"/>
      <c r="F5" s="123"/>
      <c r="G5" s="123"/>
      <c r="H5" s="123"/>
      <c r="I5" s="43"/>
      <c r="J5" s="43"/>
      <c r="K5" s="17">
        <f t="shared" si="0"/>
        <v>44087</v>
      </c>
      <c r="L5" s="17">
        <f t="shared" si="0"/>
        <v>44088</v>
      </c>
      <c r="M5" s="17">
        <f t="shared" si="0"/>
        <v>44089</v>
      </c>
      <c r="N5" s="17">
        <f t="shared" si="0"/>
        <v>44090</v>
      </c>
      <c r="O5" s="17">
        <f t="shared" si="0"/>
        <v>44091</v>
      </c>
      <c r="P5" s="17">
        <f t="shared" si="0"/>
        <v>44092</v>
      </c>
      <c r="Q5" s="17">
        <f t="shared" si="0"/>
        <v>44093</v>
      </c>
      <c r="R5" s="3"/>
      <c r="S5" s="17">
        <f t="shared" si="1"/>
        <v>44150</v>
      </c>
      <c r="T5" s="17">
        <f t="shared" si="1"/>
        <v>44151</v>
      </c>
      <c r="U5" s="17">
        <f t="shared" si="1"/>
        <v>44152</v>
      </c>
      <c r="V5" s="17">
        <f t="shared" si="1"/>
        <v>44153</v>
      </c>
      <c r="W5" s="17">
        <f t="shared" si="1"/>
        <v>44154</v>
      </c>
      <c r="X5" s="17">
        <f t="shared" si="1"/>
        <v>44155</v>
      </c>
      <c r="Y5" s="17">
        <f t="shared" si="1"/>
        <v>44156</v>
      </c>
    </row>
    <row r="6" spans="1:27" s="4" customFormat="1" ht="9" customHeight="1">
      <c r="A6" s="123"/>
      <c r="B6" s="123"/>
      <c r="C6" s="123"/>
      <c r="D6" s="123"/>
      <c r="E6" s="123"/>
      <c r="F6" s="123"/>
      <c r="G6" s="123"/>
      <c r="H6" s="123"/>
      <c r="I6" s="43"/>
      <c r="J6" s="43"/>
      <c r="K6" s="17">
        <f t="shared" si="0"/>
        <v>44094</v>
      </c>
      <c r="L6" s="17">
        <f t="shared" si="0"/>
        <v>44095</v>
      </c>
      <c r="M6" s="17">
        <f t="shared" si="0"/>
        <v>44096</v>
      </c>
      <c r="N6" s="17">
        <f t="shared" si="0"/>
        <v>44097</v>
      </c>
      <c r="O6" s="17">
        <f t="shared" si="0"/>
        <v>44098</v>
      </c>
      <c r="P6" s="17">
        <f t="shared" si="0"/>
        <v>44099</v>
      </c>
      <c r="Q6" s="17">
        <f t="shared" si="0"/>
        <v>44100</v>
      </c>
      <c r="R6" s="3"/>
      <c r="S6" s="17">
        <f t="shared" si="1"/>
        <v>44157</v>
      </c>
      <c r="T6" s="17">
        <f t="shared" si="1"/>
        <v>44158</v>
      </c>
      <c r="U6" s="17">
        <f t="shared" si="1"/>
        <v>44159</v>
      </c>
      <c r="V6" s="17">
        <f t="shared" si="1"/>
        <v>44160</v>
      </c>
      <c r="W6" s="17">
        <f t="shared" si="1"/>
        <v>44161</v>
      </c>
      <c r="X6" s="17">
        <f t="shared" si="1"/>
        <v>44162</v>
      </c>
      <c r="Y6" s="17">
        <f t="shared" si="1"/>
        <v>44163</v>
      </c>
    </row>
    <row r="7" spans="1:27" s="4" customFormat="1" ht="9" customHeight="1">
      <c r="A7" s="123"/>
      <c r="B7" s="123"/>
      <c r="C7" s="123"/>
      <c r="D7" s="123"/>
      <c r="E7" s="123"/>
      <c r="F7" s="123"/>
      <c r="G7" s="123"/>
      <c r="H7" s="123"/>
      <c r="I7" s="43"/>
      <c r="J7" s="43"/>
      <c r="K7" s="17">
        <f t="shared" si="0"/>
        <v>44101</v>
      </c>
      <c r="L7" s="17">
        <f t="shared" si="0"/>
        <v>44102</v>
      </c>
      <c r="M7" s="17">
        <f t="shared" si="0"/>
        <v>44103</v>
      </c>
      <c r="N7" s="17">
        <f t="shared" si="0"/>
        <v>44104</v>
      </c>
      <c r="O7" s="17" t="str">
        <f t="shared" si="0"/>
        <v/>
      </c>
      <c r="P7" s="17" t="str">
        <f t="shared" si="0"/>
        <v/>
      </c>
      <c r="Q7" s="17" t="str">
        <f t="shared" si="0"/>
        <v/>
      </c>
      <c r="R7" s="3"/>
      <c r="S7" s="17">
        <f t="shared" si="1"/>
        <v>44164</v>
      </c>
      <c r="T7" s="17">
        <f t="shared" si="1"/>
        <v>44165</v>
      </c>
      <c r="U7" s="17" t="str">
        <f t="shared" si="1"/>
        <v/>
      </c>
      <c r="V7" s="17" t="str">
        <f t="shared" si="1"/>
        <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25">
        <f>A10</f>
        <v>44101</v>
      </c>
      <c r="B9" s="126"/>
      <c r="C9" s="126">
        <f>C10</f>
        <v>44102</v>
      </c>
      <c r="D9" s="126"/>
      <c r="E9" s="126">
        <f>E10</f>
        <v>44103</v>
      </c>
      <c r="F9" s="126"/>
      <c r="G9" s="126">
        <f>G10</f>
        <v>44104</v>
      </c>
      <c r="H9" s="126"/>
      <c r="I9" s="126">
        <f>I10</f>
        <v>44105</v>
      </c>
      <c r="J9" s="126"/>
      <c r="K9" s="126">
        <f>K10</f>
        <v>44106</v>
      </c>
      <c r="L9" s="126"/>
      <c r="M9" s="126"/>
      <c r="N9" s="126"/>
      <c r="O9" s="126"/>
      <c r="P9" s="126"/>
      <c r="Q9" s="126"/>
      <c r="R9" s="126"/>
      <c r="S9" s="126">
        <f>S10</f>
        <v>44107</v>
      </c>
      <c r="T9" s="126"/>
      <c r="U9" s="126"/>
      <c r="V9" s="126"/>
      <c r="W9" s="126"/>
      <c r="X9" s="126"/>
      <c r="Y9" s="126"/>
      <c r="Z9" s="127"/>
    </row>
    <row r="10" spans="1:27" s="1" customFormat="1" ht="18">
      <c r="A10" s="46">
        <f>$A$1-(WEEKDAY($A$1,1)-(start_day-1))-IF((WEEKDAY($A$1,1)-(start_day-1))&lt;=0,7,0)+1</f>
        <v>44101</v>
      </c>
      <c r="B10" s="47"/>
      <c r="C10" s="44">
        <f>A10+1</f>
        <v>44102</v>
      </c>
      <c r="D10" s="45"/>
      <c r="E10" s="44">
        <f>C10+1</f>
        <v>44103</v>
      </c>
      <c r="F10" s="45"/>
      <c r="G10" s="44">
        <f>E10+1</f>
        <v>44104</v>
      </c>
      <c r="H10" s="45"/>
      <c r="I10" s="44">
        <f>G10+1</f>
        <v>44105</v>
      </c>
      <c r="J10" s="45"/>
      <c r="K10" s="115">
        <f>I10+1</f>
        <v>44106</v>
      </c>
      <c r="L10" s="116"/>
      <c r="M10" s="117"/>
      <c r="N10" s="117"/>
      <c r="O10" s="117"/>
      <c r="P10" s="117"/>
      <c r="Q10" s="117"/>
      <c r="R10" s="118"/>
      <c r="S10" s="119">
        <f>K10+1</f>
        <v>44107</v>
      </c>
      <c r="T10" s="120"/>
      <c r="U10" s="121"/>
      <c r="V10" s="121"/>
      <c r="W10" s="121"/>
      <c r="X10" s="121"/>
      <c r="Y10" s="121"/>
      <c r="Z10" s="122"/>
    </row>
    <row r="11" spans="1:27" s="1" customFormat="1">
      <c r="A11" s="98"/>
      <c r="B11" s="99"/>
      <c r="C11" s="53"/>
      <c r="D11" s="54"/>
      <c r="E11" s="53"/>
      <c r="F11" s="54"/>
      <c r="G11" s="53"/>
      <c r="H11" s="54"/>
      <c r="I11" s="53"/>
      <c r="J11" s="54"/>
      <c r="K11" s="53"/>
      <c r="L11" s="113"/>
      <c r="M11" s="113"/>
      <c r="N11" s="113"/>
      <c r="O11" s="113"/>
      <c r="P11" s="113"/>
      <c r="Q11" s="113"/>
      <c r="R11" s="54"/>
      <c r="S11" s="98"/>
      <c r="T11" s="99"/>
      <c r="U11" s="99"/>
      <c r="V11" s="99"/>
      <c r="W11" s="99"/>
      <c r="X11" s="99"/>
      <c r="Y11" s="99"/>
      <c r="Z11" s="114"/>
    </row>
    <row r="12" spans="1:27" s="1" customFormat="1">
      <c r="A12" s="98"/>
      <c r="B12" s="99"/>
      <c r="C12" s="53"/>
      <c r="D12" s="54"/>
      <c r="E12" s="53"/>
      <c r="F12" s="54"/>
      <c r="G12" s="53"/>
      <c r="H12" s="54"/>
      <c r="I12" s="53"/>
      <c r="J12" s="54"/>
      <c r="K12" s="53"/>
      <c r="L12" s="113"/>
      <c r="M12" s="113"/>
      <c r="N12" s="113"/>
      <c r="O12" s="113"/>
      <c r="P12" s="113"/>
      <c r="Q12" s="113"/>
      <c r="R12" s="54"/>
      <c r="S12" s="98"/>
      <c r="T12" s="99"/>
      <c r="U12" s="99"/>
      <c r="V12" s="99"/>
      <c r="W12" s="99"/>
      <c r="X12" s="99"/>
      <c r="Y12" s="99"/>
      <c r="Z12" s="114"/>
    </row>
    <row r="13" spans="1:27" s="1" customFormat="1">
      <c r="A13" s="98"/>
      <c r="B13" s="99"/>
      <c r="C13" s="53"/>
      <c r="D13" s="54"/>
      <c r="E13" s="53"/>
      <c r="F13" s="54"/>
      <c r="G13" s="53"/>
      <c r="H13" s="54"/>
      <c r="I13" s="53"/>
      <c r="J13" s="54"/>
      <c r="K13" s="53"/>
      <c r="L13" s="113"/>
      <c r="M13" s="113"/>
      <c r="N13" s="113"/>
      <c r="O13" s="113"/>
      <c r="P13" s="113"/>
      <c r="Q13" s="113"/>
      <c r="R13" s="54"/>
      <c r="S13" s="98"/>
      <c r="T13" s="99"/>
      <c r="U13" s="99"/>
      <c r="V13" s="99"/>
      <c r="W13" s="99"/>
      <c r="X13" s="99"/>
      <c r="Y13" s="99"/>
      <c r="Z13" s="114"/>
    </row>
    <row r="14" spans="1:27" s="1" customFormat="1">
      <c r="A14" s="98"/>
      <c r="B14" s="99"/>
      <c r="C14" s="53"/>
      <c r="D14" s="54"/>
      <c r="E14" s="53"/>
      <c r="F14" s="54"/>
      <c r="G14" s="53"/>
      <c r="H14" s="54"/>
      <c r="I14" s="53"/>
      <c r="J14" s="54"/>
      <c r="K14" s="53"/>
      <c r="L14" s="113"/>
      <c r="M14" s="113"/>
      <c r="N14" s="113"/>
      <c r="O14" s="113"/>
      <c r="P14" s="113"/>
      <c r="Q14" s="113"/>
      <c r="R14" s="54"/>
      <c r="S14" s="98"/>
      <c r="T14" s="99"/>
      <c r="U14" s="99"/>
      <c r="V14" s="99"/>
      <c r="W14" s="99"/>
      <c r="X14" s="99"/>
      <c r="Y14" s="99"/>
      <c r="Z14" s="114"/>
    </row>
    <row r="15" spans="1:27" s="2" customFormat="1" ht="13.15" customHeight="1">
      <c r="A15" s="102"/>
      <c r="B15" s="103"/>
      <c r="C15" s="109"/>
      <c r="D15" s="110"/>
      <c r="E15" s="109"/>
      <c r="F15" s="110"/>
      <c r="G15" s="109"/>
      <c r="H15" s="110"/>
      <c r="I15" s="109"/>
      <c r="J15" s="110"/>
      <c r="K15" s="109"/>
      <c r="L15" s="112"/>
      <c r="M15" s="112"/>
      <c r="N15" s="112"/>
      <c r="O15" s="112"/>
      <c r="P15" s="112"/>
      <c r="Q15" s="112"/>
      <c r="R15" s="110"/>
      <c r="S15" s="102"/>
      <c r="T15" s="103"/>
      <c r="U15" s="103"/>
      <c r="V15" s="103"/>
      <c r="W15" s="103"/>
      <c r="X15" s="103"/>
      <c r="Y15" s="103"/>
      <c r="Z15" s="111"/>
      <c r="AA15" s="1"/>
    </row>
    <row r="16" spans="1:27" s="1" customFormat="1" ht="18">
      <c r="A16" s="46">
        <f>S10+1</f>
        <v>44108</v>
      </c>
      <c r="B16" s="47"/>
      <c r="C16" s="44">
        <f>A16+1</f>
        <v>44109</v>
      </c>
      <c r="D16" s="45"/>
      <c r="E16" s="44">
        <f>C16+1</f>
        <v>44110</v>
      </c>
      <c r="F16" s="45"/>
      <c r="G16" s="44">
        <f>E16+1</f>
        <v>44111</v>
      </c>
      <c r="H16" s="45"/>
      <c r="I16" s="44">
        <f>G16+1</f>
        <v>44112</v>
      </c>
      <c r="J16" s="45"/>
      <c r="K16" s="115">
        <f>I16+1</f>
        <v>44113</v>
      </c>
      <c r="L16" s="116"/>
      <c r="M16" s="117"/>
      <c r="N16" s="117"/>
      <c r="O16" s="117"/>
      <c r="P16" s="117"/>
      <c r="Q16" s="117"/>
      <c r="R16" s="118"/>
      <c r="S16" s="119">
        <f>K16+1</f>
        <v>44114</v>
      </c>
      <c r="T16" s="120"/>
      <c r="U16" s="121"/>
      <c r="V16" s="121"/>
      <c r="W16" s="121"/>
      <c r="X16" s="121"/>
      <c r="Y16" s="121"/>
      <c r="Z16" s="122"/>
    </row>
    <row r="17" spans="1:27" s="1" customFormat="1">
      <c r="A17" s="98"/>
      <c r="B17" s="99"/>
      <c r="C17" s="53"/>
      <c r="D17" s="54"/>
      <c r="E17" s="53"/>
      <c r="F17" s="54"/>
      <c r="G17" s="53"/>
      <c r="H17" s="54"/>
      <c r="I17" s="53"/>
      <c r="J17" s="54"/>
      <c r="K17" s="53"/>
      <c r="L17" s="113"/>
      <c r="M17" s="113"/>
      <c r="N17" s="113"/>
      <c r="O17" s="113"/>
      <c r="P17" s="113"/>
      <c r="Q17" s="113"/>
      <c r="R17" s="54"/>
      <c r="S17" s="98"/>
      <c r="T17" s="99"/>
      <c r="U17" s="99"/>
      <c r="V17" s="99"/>
      <c r="W17" s="99"/>
      <c r="X17" s="99"/>
      <c r="Y17" s="99"/>
      <c r="Z17" s="114"/>
    </row>
    <row r="18" spans="1:27" s="1" customFormat="1">
      <c r="A18" s="98"/>
      <c r="B18" s="99"/>
      <c r="C18" s="53"/>
      <c r="D18" s="54"/>
      <c r="E18" s="53"/>
      <c r="F18" s="54"/>
      <c r="G18" s="53"/>
      <c r="H18" s="54"/>
      <c r="I18" s="53"/>
      <c r="J18" s="54"/>
      <c r="K18" s="53"/>
      <c r="L18" s="113"/>
      <c r="M18" s="113"/>
      <c r="N18" s="113"/>
      <c r="O18" s="113"/>
      <c r="P18" s="113"/>
      <c r="Q18" s="113"/>
      <c r="R18" s="54"/>
      <c r="S18" s="98"/>
      <c r="T18" s="99"/>
      <c r="U18" s="99"/>
      <c r="V18" s="99"/>
      <c r="W18" s="99"/>
      <c r="X18" s="99"/>
      <c r="Y18" s="99"/>
      <c r="Z18" s="114"/>
    </row>
    <row r="19" spans="1:27" s="1" customFormat="1">
      <c r="A19" s="98"/>
      <c r="B19" s="99"/>
      <c r="C19" s="53"/>
      <c r="D19" s="54"/>
      <c r="E19" s="53"/>
      <c r="F19" s="54"/>
      <c r="G19" s="53"/>
      <c r="H19" s="54"/>
      <c r="I19" s="53"/>
      <c r="J19" s="54"/>
      <c r="K19" s="53"/>
      <c r="L19" s="113"/>
      <c r="M19" s="113"/>
      <c r="N19" s="113"/>
      <c r="O19" s="113"/>
      <c r="P19" s="113"/>
      <c r="Q19" s="113"/>
      <c r="R19" s="54"/>
      <c r="S19" s="98"/>
      <c r="T19" s="99"/>
      <c r="U19" s="99"/>
      <c r="V19" s="99"/>
      <c r="W19" s="99"/>
      <c r="X19" s="99"/>
      <c r="Y19" s="99"/>
      <c r="Z19" s="114"/>
    </row>
    <row r="20" spans="1:27" s="1" customFormat="1">
      <c r="A20" s="98"/>
      <c r="B20" s="99"/>
      <c r="C20" s="53"/>
      <c r="D20" s="54"/>
      <c r="E20" s="53"/>
      <c r="F20" s="54"/>
      <c r="G20" s="53"/>
      <c r="H20" s="54"/>
      <c r="I20" s="53"/>
      <c r="J20" s="54"/>
      <c r="K20" s="53"/>
      <c r="L20" s="113"/>
      <c r="M20" s="113"/>
      <c r="N20" s="113"/>
      <c r="O20" s="113"/>
      <c r="P20" s="113"/>
      <c r="Q20" s="113"/>
      <c r="R20" s="54"/>
      <c r="S20" s="98"/>
      <c r="T20" s="99"/>
      <c r="U20" s="99"/>
      <c r="V20" s="99"/>
      <c r="W20" s="99"/>
      <c r="X20" s="99"/>
      <c r="Y20" s="99"/>
      <c r="Z20" s="114"/>
    </row>
    <row r="21" spans="1:27" s="2" customFormat="1" ht="13.15" customHeight="1">
      <c r="A21" s="102"/>
      <c r="B21" s="103"/>
      <c r="C21" s="109"/>
      <c r="D21" s="110"/>
      <c r="E21" s="109"/>
      <c r="F21" s="110"/>
      <c r="G21" s="109"/>
      <c r="H21" s="110"/>
      <c r="I21" s="109"/>
      <c r="J21" s="110"/>
      <c r="K21" s="109"/>
      <c r="L21" s="112"/>
      <c r="M21" s="112"/>
      <c r="N21" s="112"/>
      <c r="O21" s="112"/>
      <c r="P21" s="112"/>
      <c r="Q21" s="112"/>
      <c r="R21" s="110"/>
      <c r="S21" s="102"/>
      <c r="T21" s="103"/>
      <c r="U21" s="103"/>
      <c r="V21" s="103"/>
      <c r="W21" s="103"/>
      <c r="X21" s="103"/>
      <c r="Y21" s="103"/>
      <c r="Z21" s="111"/>
      <c r="AA21" s="1"/>
    </row>
    <row r="22" spans="1:27" s="1" customFormat="1" ht="18">
      <c r="A22" s="46">
        <f>S16+1</f>
        <v>44115</v>
      </c>
      <c r="B22" s="47"/>
      <c r="C22" s="44">
        <f>A22+1</f>
        <v>44116</v>
      </c>
      <c r="D22" s="45"/>
      <c r="E22" s="44">
        <f>C22+1</f>
        <v>44117</v>
      </c>
      <c r="F22" s="45"/>
      <c r="G22" s="44">
        <f>E22+1</f>
        <v>44118</v>
      </c>
      <c r="H22" s="45"/>
      <c r="I22" s="44">
        <f>G22+1</f>
        <v>44119</v>
      </c>
      <c r="J22" s="45"/>
      <c r="K22" s="115">
        <f>I22+1</f>
        <v>44120</v>
      </c>
      <c r="L22" s="116"/>
      <c r="M22" s="117"/>
      <c r="N22" s="117"/>
      <c r="O22" s="117"/>
      <c r="P22" s="117"/>
      <c r="Q22" s="117"/>
      <c r="R22" s="118"/>
      <c r="S22" s="119">
        <f>K22+1</f>
        <v>44121</v>
      </c>
      <c r="T22" s="120"/>
      <c r="U22" s="121"/>
      <c r="V22" s="121"/>
      <c r="W22" s="121"/>
      <c r="X22" s="121"/>
      <c r="Y22" s="121"/>
      <c r="Z22" s="122"/>
    </row>
    <row r="23" spans="1:27" s="1" customFormat="1">
      <c r="A23" s="98"/>
      <c r="B23" s="99"/>
      <c r="C23" s="53"/>
      <c r="D23" s="54"/>
      <c r="E23" s="53"/>
      <c r="F23" s="54"/>
      <c r="G23" s="53"/>
      <c r="H23" s="54"/>
      <c r="I23" s="53"/>
      <c r="J23" s="54"/>
      <c r="K23" s="53"/>
      <c r="L23" s="113"/>
      <c r="M23" s="113"/>
      <c r="N23" s="113"/>
      <c r="O23" s="113"/>
      <c r="P23" s="113"/>
      <c r="Q23" s="113"/>
      <c r="R23" s="54"/>
      <c r="S23" s="98"/>
      <c r="T23" s="99"/>
      <c r="U23" s="99"/>
      <c r="V23" s="99"/>
      <c r="W23" s="99"/>
      <c r="X23" s="99"/>
      <c r="Y23" s="99"/>
      <c r="Z23" s="114"/>
    </row>
    <row r="24" spans="1:27" s="1" customFormat="1">
      <c r="A24" s="98"/>
      <c r="B24" s="99"/>
      <c r="C24" s="53"/>
      <c r="D24" s="54"/>
      <c r="E24" s="53"/>
      <c r="F24" s="54"/>
      <c r="G24" s="53"/>
      <c r="H24" s="54"/>
      <c r="I24" s="53"/>
      <c r="J24" s="54"/>
      <c r="K24" s="53"/>
      <c r="L24" s="113"/>
      <c r="M24" s="113"/>
      <c r="N24" s="113"/>
      <c r="O24" s="113"/>
      <c r="P24" s="113"/>
      <c r="Q24" s="113"/>
      <c r="R24" s="54"/>
      <c r="S24" s="98"/>
      <c r="T24" s="99"/>
      <c r="U24" s="99"/>
      <c r="V24" s="99"/>
      <c r="W24" s="99"/>
      <c r="X24" s="99"/>
      <c r="Y24" s="99"/>
      <c r="Z24" s="114"/>
    </row>
    <row r="25" spans="1:27" s="1" customFormat="1">
      <c r="A25" s="98"/>
      <c r="B25" s="99"/>
      <c r="C25" s="53"/>
      <c r="D25" s="54"/>
      <c r="E25" s="53"/>
      <c r="F25" s="54"/>
      <c r="G25" s="53"/>
      <c r="H25" s="54"/>
      <c r="I25" s="53"/>
      <c r="J25" s="54"/>
      <c r="K25" s="53"/>
      <c r="L25" s="113"/>
      <c r="M25" s="113"/>
      <c r="N25" s="113"/>
      <c r="O25" s="113"/>
      <c r="P25" s="113"/>
      <c r="Q25" s="113"/>
      <c r="R25" s="54"/>
      <c r="S25" s="98"/>
      <c r="T25" s="99"/>
      <c r="U25" s="99"/>
      <c r="V25" s="99"/>
      <c r="W25" s="99"/>
      <c r="X25" s="99"/>
      <c r="Y25" s="99"/>
      <c r="Z25" s="114"/>
    </row>
    <row r="26" spans="1:27" s="1" customFormat="1">
      <c r="A26" s="98"/>
      <c r="B26" s="99"/>
      <c r="C26" s="53"/>
      <c r="D26" s="54"/>
      <c r="E26" s="53"/>
      <c r="F26" s="54"/>
      <c r="G26" s="53"/>
      <c r="H26" s="54"/>
      <c r="I26" s="53"/>
      <c r="J26" s="54"/>
      <c r="K26" s="53"/>
      <c r="L26" s="113"/>
      <c r="M26" s="113"/>
      <c r="N26" s="113"/>
      <c r="O26" s="113"/>
      <c r="P26" s="113"/>
      <c r="Q26" s="113"/>
      <c r="R26" s="54"/>
      <c r="S26" s="98"/>
      <c r="T26" s="99"/>
      <c r="U26" s="99"/>
      <c r="V26" s="99"/>
      <c r="W26" s="99"/>
      <c r="X26" s="99"/>
      <c r="Y26" s="99"/>
      <c r="Z26" s="114"/>
    </row>
    <row r="27" spans="1:27" s="2" customFormat="1">
      <c r="A27" s="102"/>
      <c r="B27" s="103"/>
      <c r="C27" s="109"/>
      <c r="D27" s="110"/>
      <c r="E27" s="109"/>
      <c r="F27" s="110"/>
      <c r="G27" s="109"/>
      <c r="H27" s="110"/>
      <c r="I27" s="109"/>
      <c r="J27" s="110"/>
      <c r="K27" s="109"/>
      <c r="L27" s="112"/>
      <c r="M27" s="112"/>
      <c r="N27" s="112"/>
      <c r="O27" s="112"/>
      <c r="P27" s="112"/>
      <c r="Q27" s="112"/>
      <c r="R27" s="110"/>
      <c r="S27" s="102"/>
      <c r="T27" s="103"/>
      <c r="U27" s="103"/>
      <c r="V27" s="103"/>
      <c r="W27" s="103"/>
      <c r="X27" s="103"/>
      <c r="Y27" s="103"/>
      <c r="Z27" s="111"/>
      <c r="AA27" s="1"/>
    </row>
    <row r="28" spans="1:27" s="1" customFormat="1" ht="18">
      <c r="A28" s="46">
        <f>S22+1</f>
        <v>44122</v>
      </c>
      <c r="B28" s="47"/>
      <c r="C28" s="44">
        <f>A28+1</f>
        <v>44123</v>
      </c>
      <c r="D28" s="45"/>
      <c r="E28" s="44">
        <f>C28+1</f>
        <v>44124</v>
      </c>
      <c r="F28" s="45"/>
      <c r="G28" s="44">
        <f>E28+1</f>
        <v>44125</v>
      </c>
      <c r="H28" s="45"/>
      <c r="I28" s="44">
        <f>G28+1</f>
        <v>44126</v>
      </c>
      <c r="J28" s="45"/>
      <c r="K28" s="115">
        <f>I28+1</f>
        <v>44127</v>
      </c>
      <c r="L28" s="116"/>
      <c r="M28" s="117"/>
      <c r="N28" s="117"/>
      <c r="O28" s="117"/>
      <c r="P28" s="117"/>
      <c r="Q28" s="117"/>
      <c r="R28" s="118"/>
      <c r="S28" s="119">
        <f>K28+1</f>
        <v>44128</v>
      </c>
      <c r="T28" s="120"/>
      <c r="U28" s="121"/>
      <c r="V28" s="121"/>
      <c r="W28" s="121"/>
      <c r="X28" s="121"/>
      <c r="Y28" s="121"/>
      <c r="Z28" s="122"/>
    </row>
    <row r="29" spans="1:27" s="1" customFormat="1">
      <c r="A29" s="98"/>
      <c r="B29" s="99"/>
      <c r="C29" s="53"/>
      <c r="D29" s="54"/>
      <c r="E29" s="53"/>
      <c r="F29" s="54"/>
      <c r="G29" s="53"/>
      <c r="H29" s="54"/>
      <c r="I29" s="53"/>
      <c r="J29" s="54"/>
      <c r="K29" s="53"/>
      <c r="L29" s="113"/>
      <c r="M29" s="113"/>
      <c r="N29" s="113"/>
      <c r="O29" s="113"/>
      <c r="P29" s="113"/>
      <c r="Q29" s="113"/>
      <c r="R29" s="54"/>
      <c r="S29" s="98"/>
      <c r="T29" s="99"/>
      <c r="U29" s="99"/>
      <c r="V29" s="99"/>
      <c r="W29" s="99"/>
      <c r="X29" s="99"/>
      <c r="Y29" s="99"/>
      <c r="Z29" s="114"/>
    </row>
    <row r="30" spans="1:27" s="1" customFormat="1">
      <c r="A30" s="98"/>
      <c r="B30" s="99"/>
      <c r="C30" s="53"/>
      <c r="D30" s="54"/>
      <c r="E30" s="53"/>
      <c r="F30" s="54"/>
      <c r="G30" s="53"/>
      <c r="H30" s="54"/>
      <c r="I30" s="53"/>
      <c r="J30" s="54"/>
      <c r="K30" s="53"/>
      <c r="L30" s="113"/>
      <c r="M30" s="113"/>
      <c r="N30" s="113"/>
      <c r="O30" s="113"/>
      <c r="P30" s="113"/>
      <c r="Q30" s="113"/>
      <c r="R30" s="54"/>
      <c r="S30" s="98"/>
      <c r="T30" s="99"/>
      <c r="U30" s="99"/>
      <c r="V30" s="99"/>
      <c r="W30" s="99"/>
      <c r="X30" s="99"/>
      <c r="Y30" s="99"/>
      <c r="Z30" s="114"/>
    </row>
    <row r="31" spans="1:27" s="1" customFormat="1">
      <c r="A31" s="98"/>
      <c r="B31" s="99"/>
      <c r="C31" s="53"/>
      <c r="D31" s="54"/>
      <c r="E31" s="53"/>
      <c r="F31" s="54"/>
      <c r="G31" s="53"/>
      <c r="H31" s="54"/>
      <c r="I31" s="53"/>
      <c r="J31" s="54"/>
      <c r="K31" s="53"/>
      <c r="L31" s="113"/>
      <c r="M31" s="113"/>
      <c r="N31" s="113"/>
      <c r="O31" s="113"/>
      <c r="P31" s="113"/>
      <c r="Q31" s="113"/>
      <c r="R31" s="54"/>
      <c r="S31" s="98"/>
      <c r="T31" s="99"/>
      <c r="U31" s="99"/>
      <c r="V31" s="99"/>
      <c r="W31" s="99"/>
      <c r="X31" s="99"/>
      <c r="Y31" s="99"/>
      <c r="Z31" s="114"/>
    </row>
    <row r="32" spans="1:27" s="1" customFormat="1">
      <c r="A32" s="98"/>
      <c r="B32" s="99"/>
      <c r="C32" s="53"/>
      <c r="D32" s="54"/>
      <c r="E32" s="53"/>
      <c r="F32" s="54"/>
      <c r="G32" s="53"/>
      <c r="H32" s="54"/>
      <c r="I32" s="53"/>
      <c r="J32" s="54"/>
      <c r="K32" s="53"/>
      <c r="L32" s="113"/>
      <c r="M32" s="113"/>
      <c r="N32" s="113"/>
      <c r="O32" s="113"/>
      <c r="P32" s="113"/>
      <c r="Q32" s="113"/>
      <c r="R32" s="54"/>
      <c r="S32" s="98"/>
      <c r="T32" s="99"/>
      <c r="U32" s="99"/>
      <c r="V32" s="99"/>
      <c r="W32" s="99"/>
      <c r="X32" s="99"/>
      <c r="Y32" s="99"/>
      <c r="Z32" s="114"/>
    </row>
    <row r="33" spans="1:27" s="2" customFormat="1">
      <c r="A33" s="102"/>
      <c r="B33" s="103"/>
      <c r="C33" s="109"/>
      <c r="D33" s="110"/>
      <c r="E33" s="109"/>
      <c r="F33" s="110"/>
      <c r="G33" s="109"/>
      <c r="H33" s="110"/>
      <c r="I33" s="109"/>
      <c r="J33" s="110"/>
      <c r="K33" s="109"/>
      <c r="L33" s="112"/>
      <c r="M33" s="112"/>
      <c r="N33" s="112"/>
      <c r="O33" s="112"/>
      <c r="P33" s="112"/>
      <c r="Q33" s="112"/>
      <c r="R33" s="110"/>
      <c r="S33" s="102"/>
      <c r="T33" s="103"/>
      <c r="U33" s="103"/>
      <c r="V33" s="103"/>
      <c r="W33" s="103"/>
      <c r="X33" s="103"/>
      <c r="Y33" s="103"/>
      <c r="Z33" s="111"/>
      <c r="AA33" s="1"/>
    </row>
    <row r="34" spans="1:27" s="1" customFormat="1" ht="18">
      <c r="A34" s="46">
        <f>S28+1</f>
        <v>44129</v>
      </c>
      <c r="B34" s="47"/>
      <c r="C34" s="44">
        <f>A34+1</f>
        <v>44130</v>
      </c>
      <c r="D34" s="45"/>
      <c r="E34" s="44">
        <f>C34+1</f>
        <v>44131</v>
      </c>
      <c r="F34" s="45"/>
      <c r="G34" s="44">
        <f>E34+1</f>
        <v>44132</v>
      </c>
      <c r="H34" s="45"/>
      <c r="I34" s="44">
        <f>G34+1</f>
        <v>44133</v>
      </c>
      <c r="J34" s="45"/>
      <c r="K34" s="115">
        <f>I34+1</f>
        <v>44134</v>
      </c>
      <c r="L34" s="116"/>
      <c r="M34" s="117"/>
      <c r="N34" s="117"/>
      <c r="O34" s="117"/>
      <c r="P34" s="117"/>
      <c r="Q34" s="117"/>
      <c r="R34" s="118"/>
      <c r="S34" s="119">
        <f>K34+1</f>
        <v>44135</v>
      </c>
      <c r="T34" s="120"/>
      <c r="U34" s="121"/>
      <c r="V34" s="121"/>
      <c r="W34" s="121"/>
      <c r="X34" s="121"/>
      <c r="Y34" s="121"/>
      <c r="Z34" s="122"/>
    </row>
    <row r="35" spans="1:27" s="1" customFormat="1">
      <c r="A35" s="98"/>
      <c r="B35" s="99"/>
      <c r="C35" s="53"/>
      <c r="D35" s="54"/>
      <c r="E35" s="53"/>
      <c r="F35" s="54"/>
      <c r="G35" s="53"/>
      <c r="H35" s="54"/>
      <c r="I35" s="53"/>
      <c r="J35" s="54"/>
      <c r="K35" s="53"/>
      <c r="L35" s="113"/>
      <c r="M35" s="113"/>
      <c r="N35" s="113"/>
      <c r="O35" s="113"/>
      <c r="P35" s="113"/>
      <c r="Q35" s="113"/>
      <c r="R35" s="54"/>
      <c r="S35" s="98"/>
      <c r="T35" s="99"/>
      <c r="U35" s="99"/>
      <c r="V35" s="99"/>
      <c r="W35" s="99"/>
      <c r="X35" s="99"/>
      <c r="Y35" s="99"/>
      <c r="Z35" s="114"/>
    </row>
    <row r="36" spans="1:27" s="1" customFormat="1">
      <c r="A36" s="98"/>
      <c r="B36" s="99"/>
      <c r="C36" s="53"/>
      <c r="D36" s="54"/>
      <c r="E36" s="53"/>
      <c r="F36" s="54"/>
      <c r="G36" s="53"/>
      <c r="H36" s="54"/>
      <c r="I36" s="53"/>
      <c r="J36" s="54"/>
      <c r="K36" s="53"/>
      <c r="L36" s="113"/>
      <c r="M36" s="113"/>
      <c r="N36" s="113"/>
      <c r="O36" s="113"/>
      <c r="P36" s="113"/>
      <c r="Q36" s="113"/>
      <c r="R36" s="54"/>
      <c r="S36" s="98"/>
      <c r="T36" s="99"/>
      <c r="U36" s="99"/>
      <c r="V36" s="99"/>
      <c r="W36" s="99"/>
      <c r="X36" s="99"/>
      <c r="Y36" s="99"/>
      <c r="Z36" s="114"/>
    </row>
    <row r="37" spans="1:27" s="1" customFormat="1">
      <c r="A37" s="98"/>
      <c r="B37" s="99"/>
      <c r="C37" s="53"/>
      <c r="D37" s="54"/>
      <c r="E37" s="53"/>
      <c r="F37" s="54"/>
      <c r="G37" s="53"/>
      <c r="H37" s="54"/>
      <c r="I37" s="53"/>
      <c r="J37" s="54"/>
      <c r="K37" s="53"/>
      <c r="L37" s="113"/>
      <c r="M37" s="113"/>
      <c r="N37" s="113"/>
      <c r="O37" s="113"/>
      <c r="P37" s="113"/>
      <c r="Q37" s="113"/>
      <c r="R37" s="54"/>
      <c r="S37" s="98"/>
      <c r="T37" s="99"/>
      <c r="U37" s="99"/>
      <c r="V37" s="99"/>
      <c r="W37" s="99"/>
      <c r="X37" s="99"/>
      <c r="Y37" s="99"/>
      <c r="Z37" s="114"/>
    </row>
    <row r="38" spans="1:27" s="1" customFormat="1">
      <c r="A38" s="98"/>
      <c r="B38" s="99"/>
      <c r="C38" s="53"/>
      <c r="D38" s="54"/>
      <c r="E38" s="53"/>
      <c r="F38" s="54"/>
      <c r="G38" s="53"/>
      <c r="H38" s="54"/>
      <c r="I38" s="53"/>
      <c r="J38" s="54"/>
      <c r="K38" s="53"/>
      <c r="L38" s="113"/>
      <c r="M38" s="113"/>
      <c r="N38" s="113"/>
      <c r="O38" s="113"/>
      <c r="P38" s="113"/>
      <c r="Q38" s="113"/>
      <c r="R38" s="54"/>
      <c r="S38" s="98"/>
      <c r="T38" s="99"/>
      <c r="U38" s="99"/>
      <c r="V38" s="99"/>
      <c r="W38" s="99"/>
      <c r="X38" s="99"/>
      <c r="Y38" s="99"/>
      <c r="Z38" s="114"/>
    </row>
    <row r="39" spans="1:27" s="2" customFormat="1">
      <c r="A39" s="102"/>
      <c r="B39" s="103"/>
      <c r="C39" s="109"/>
      <c r="D39" s="110"/>
      <c r="E39" s="109"/>
      <c r="F39" s="110"/>
      <c r="G39" s="109"/>
      <c r="H39" s="110"/>
      <c r="I39" s="109"/>
      <c r="J39" s="110"/>
      <c r="K39" s="109"/>
      <c r="L39" s="112"/>
      <c r="M39" s="112"/>
      <c r="N39" s="112"/>
      <c r="O39" s="112"/>
      <c r="P39" s="112"/>
      <c r="Q39" s="112"/>
      <c r="R39" s="110"/>
      <c r="S39" s="102"/>
      <c r="T39" s="103"/>
      <c r="U39" s="103"/>
      <c r="V39" s="103"/>
      <c r="W39" s="103"/>
      <c r="X39" s="103"/>
      <c r="Y39" s="103"/>
      <c r="Z39" s="111"/>
      <c r="AA39" s="1"/>
    </row>
    <row r="40" spans="1:27" ht="18">
      <c r="A40" s="46">
        <f>S34+1</f>
        <v>44136</v>
      </c>
      <c r="B40" s="47"/>
      <c r="C40" s="44">
        <f>A40+1</f>
        <v>44137</v>
      </c>
      <c r="D40" s="45"/>
      <c r="E40" s="11" t="s">
        <v>58</v>
      </c>
      <c r="F40" s="12"/>
      <c r="G40" s="12"/>
      <c r="H40" s="12"/>
      <c r="I40" s="12"/>
      <c r="J40" s="12"/>
      <c r="K40" s="12"/>
      <c r="L40" s="12"/>
      <c r="M40" s="12"/>
      <c r="N40" s="12"/>
      <c r="O40" s="12"/>
      <c r="P40" s="12"/>
      <c r="Q40" s="12"/>
      <c r="R40" s="12"/>
      <c r="S40" s="12"/>
      <c r="T40" s="12"/>
      <c r="U40" s="12"/>
      <c r="V40" s="12"/>
      <c r="W40" s="12"/>
      <c r="X40" s="12"/>
      <c r="Y40" s="12"/>
      <c r="Z40" s="9"/>
    </row>
    <row r="41" spans="1:27">
      <c r="A41" s="98"/>
      <c r="B41" s="99"/>
      <c r="C41" s="53"/>
      <c r="D41" s="54"/>
      <c r="E41" s="13"/>
      <c r="F41" s="6"/>
      <c r="G41" s="6"/>
      <c r="H41" s="6"/>
      <c r="I41" s="6"/>
      <c r="J41" s="6"/>
      <c r="K41" s="6"/>
      <c r="L41" s="6"/>
      <c r="M41" s="6"/>
      <c r="N41" s="6"/>
      <c r="O41" s="6"/>
      <c r="P41" s="6"/>
      <c r="Q41" s="6"/>
      <c r="R41" s="6"/>
      <c r="S41" s="6"/>
      <c r="T41" s="6"/>
      <c r="U41" s="6"/>
      <c r="V41" s="6"/>
      <c r="W41" s="6"/>
      <c r="X41" s="6"/>
      <c r="Y41" s="6"/>
      <c r="Z41" s="8"/>
    </row>
    <row r="42" spans="1:27">
      <c r="A42" s="98"/>
      <c r="B42" s="99"/>
      <c r="C42" s="53"/>
      <c r="D42" s="54"/>
      <c r="E42" s="13"/>
      <c r="F42" s="6"/>
      <c r="G42" s="6"/>
      <c r="H42" s="6"/>
      <c r="I42" s="6"/>
      <c r="J42" s="6"/>
      <c r="K42" s="6"/>
      <c r="L42" s="6"/>
      <c r="M42" s="6"/>
      <c r="N42" s="6"/>
      <c r="O42" s="6"/>
      <c r="P42" s="6"/>
      <c r="Q42" s="6"/>
      <c r="R42" s="6"/>
      <c r="S42" s="6"/>
      <c r="T42" s="6"/>
      <c r="U42" s="6"/>
      <c r="V42" s="6"/>
      <c r="W42" s="6"/>
      <c r="X42" s="6"/>
      <c r="Y42" s="6"/>
      <c r="Z42" s="7"/>
    </row>
    <row r="43" spans="1:27">
      <c r="A43" s="98"/>
      <c r="B43" s="99"/>
      <c r="C43" s="53"/>
      <c r="D43" s="54"/>
      <c r="E43" s="13"/>
      <c r="F43" s="6"/>
      <c r="G43" s="6"/>
      <c r="H43" s="6"/>
      <c r="I43" s="6"/>
      <c r="J43" s="6"/>
      <c r="K43" s="6"/>
      <c r="L43" s="6"/>
      <c r="M43" s="6"/>
      <c r="N43" s="6"/>
      <c r="O43" s="6"/>
      <c r="P43" s="6"/>
      <c r="Q43" s="6"/>
      <c r="R43" s="6"/>
      <c r="S43" s="6"/>
      <c r="T43" s="6"/>
      <c r="U43" s="6"/>
      <c r="V43" s="6"/>
      <c r="W43" s="6"/>
      <c r="X43" s="6"/>
      <c r="Y43" s="6"/>
      <c r="Z43" s="7"/>
    </row>
    <row r="44" spans="1:27">
      <c r="A44" s="98"/>
      <c r="B44" s="99"/>
      <c r="C44" s="53"/>
      <c r="D44" s="54"/>
      <c r="E44" s="13"/>
      <c r="F44" s="6"/>
      <c r="G44" s="6"/>
      <c r="H44" s="6"/>
      <c r="I44" s="6"/>
      <c r="J44" s="6"/>
      <c r="K44" s="66" t="s">
        <v>59</v>
      </c>
      <c r="L44" s="66"/>
      <c r="M44" s="66"/>
      <c r="N44" s="66"/>
      <c r="O44" s="66"/>
      <c r="P44" s="66"/>
      <c r="Q44" s="66"/>
      <c r="R44" s="66"/>
      <c r="S44" s="66"/>
      <c r="T44" s="66"/>
      <c r="U44" s="66"/>
      <c r="V44" s="66"/>
      <c r="W44" s="66"/>
      <c r="X44" s="66"/>
      <c r="Y44" s="66"/>
      <c r="Z44" s="67"/>
    </row>
    <row r="45" spans="1:27" s="1" customFormat="1">
      <c r="A45" s="102"/>
      <c r="B45" s="103"/>
      <c r="C45" s="109"/>
      <c r="D45" s="110"/>
      <c r="E45" s="14"/>
      <c r="F45" s="15"/>
      <c r="G45" s="15"/>
      <c r="H45" s="15"/>
      <c r="I45" s="15"/>
      <c r="J45" s="15"/>
      <c r="K45" s="64" t="s">
        <v>2</v>
      </c>
      <c r="L45" s="64"/>
      <c r="M45" s="64"/>
      <c r="N45" s="64"/>
      <c r="O45" s="64"/>
      <c r="P45" s="64"/>
      <c r="Q45" s="64"/>
      <c r="R45" s="64"/>
      <c r="S45" s="64"/>
      <c r="T45" s="64"/>
      <c r="U45" s="64"/>
      <c r="V45" s="64"/>
      <c r="W45" s="64"/>
      <c r="X45" s="64"/>
      <c r="Y45" s="64"/>
      <c r="Z45" s="6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23">
        <f>DATE('1'!AD18,'1'!AD20+8,1)</f>
        <v>44136</v>
      </c>
      <c r="B1" s="123"/>
      <c r="C1" s="123"/>
      <c r="D1" s="123"/>
      <c r="E1" s="123"/>
      <c r="F1" s="123"/>
      <c r="G1" s="123"/>
      <c r="H1" s="123"/>
      <c r="I1" s="43"/>
      <c r="J1" s="43"/>
      <c r="K1" s="124">
        <f>DATE(YEAR(A1),MONTH(A1)-1,1)</f>
        <v>44105</v>
      </c>
      <c r="L1" s="124"/>
      <c r="M1" s="124"/>
      <c r="N1" s="124"/>
      <c r="O1" s="124"/>
      <c r="P1" s="124"/>
      <c r="Q1" s="124"/>
      <c r="S1" s="124">
        <f>DATE(YEAR(A1),MONTH(A1)+1,1)</f>
        <v>44166</v>
      </c>
      <c r="T1" s="124"/>
      <c r="U1" s="124"/>
      <c r="V1" s="124"/>
      <c r="W1" s="124"/>
      <c r="X1" s="124"/>
      <c r="Y1" s="124"/>
    </row>
    <row r="2" spans="1:27" s="3" customFormat="1" ht="11.25" customHeight="1">
      <c r="A2" s="123"/>
      <c r="B2" s="123"/>
      <c r="C2" s="123"/>
      <c r="D2" s="123"/>
      <c r="E2" s="123"/>
      <c r="F2" s="123"/>
      <c r="G2" s="123"/>
      <c r="H2" s="123"/>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23"/>
      <c r="B3" s="123"/>
      <c r="C3" s="123"/>
      <c r="D3" s="123"/>
      <c r="E3" s="123"/>
      <c r="F3" s="123"/>
      <c r="G3" s="123"/>
      <c r="H3" s="123"/>
      <c r="I3" s="43"/>
      <c r="J3" s="43"/>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f t="shared" si="0"/>
        <v>44105</v>
      </c>
      <c r="P3" s="17">
        <f t="shared" si="0"/>
        <v>44106</v>
      </c>
      <c r="Q3" s="17">
        <f t="shared" si="0"/>
        <v>44107</v>
      </c>
      <c r="R3" s="3"/>
      <c r="S3" s="17" t="str">
        <f t="shared" ref="S3:Y8" si="1">IF(MONTH($S$1)&lt;&gt;MONTH($S$1-(WEEKDAY($S$1,1)-(start_day-1))-IF((WEEKDAY($S$1,1)-(start_day-1))&lt;=0,7,0)+(ROW(S3)-ROW($S$3))*7+(COLUMN(S3)-COLUMN($S$3)+1)),"",$S$1-(WEEKDAY($S$1,1)-(start_day-1))-IF((WEEKDAY($S$1,1)-(start_day-1))&lt;=0,7,0)+(ROW(S3)-ROW($S$3))*7+(COLUMN(S3)-COLUMN($S$3)+1))</f>
        <v/>
      </c>
      <c r="T3" s="17" t="str">
        <f t="shared" si="1"/>
        <v/>
      </c>
      <c r="U3" s="17">
        <f t="shared" si="1"/>
        <v>44166</v>
      </c>
      <c r="V3" s="17">
        <f t="shared" si="1"/>
        <v>44167</v>
      </c>
      <c r="W3" s="17">
        <f t="shared" si="1"/>
        <v>44168</v>
      </c>
      <c r="X3" s="17">
        <f t="shared" si="1"/>
        <v>44169</v>
      </c>
      <c r="Y3" s="17">
        <f t="shared" si="1"/>
        <v>44170</v>
      </c>
    </row>
    <row r="4" spans="1:27" s="4" customFormat="1" ht="9" customHeight="1">
      <c r="A4" s="123"/>
      <c r="B4" s="123"/>
      <c r="C4" s="123"/>
      <c r="D4" s="123"/>
      <c r="E4" s="123"/>
      <c r="F4" s="123"/>
      <c r="G4" s="123"/>
      <c r="H4" s="123"/>
      <c r="I4" s="43"/>
      <c r="J4" s="43"/>
      <c r="K4" s="17">
        <f t="shared" si="0"/>
        <v>44108</v>
      </c>
      <c r="L4" s="17">
        <f t="shared" si="0"/>
        <v>44109</v>
      </c>
      <c r="M4" s="17">
        <f t="shared" si="0"/>
        <v>44110</v>
      </c>
      <c r="N4" s="17">
        <f t="shared" si="0"/>
        <v>44111</v>
      </c>
      <c r="O4" s="17">
        <f t="shared" si="0"/>
        <v>44112</v>
      </c>
      <c r="P4" s="17">
        <f t="shared" si="0"/>
        <v>44113</v>
      </c>
      <c r="Q4" s="17">
        <f t="shared" si="0"/>
        <v>44114</v>
      </c>
      <c r="R4" s="3"/>
      <c r="S4" s="17">
        <f t="shared" si="1"/>
        <v>44171</v>
      </c>
      <c r="T4" s="17">
        <f t="shared" si="1"/>
        <v>44172</v>
      </c>
      <c r="U4" s="17">
        <f t="shared" si="1"/>
        <v>44173</v>
      </c>
      <c r="V4" s="17">
        <f t="shared" si="1"/>
        <v>44174</v>
      </c>
      <c r="W4" s="17">
        <f t="shared" si="1"/>
        <v>44175</v>
      </c>
      <c r="X4" s="17">
        <f t="shared" si="1"/>
        <v>44176</v>
      </c>
      <c r="Y4" s="17">
        <f t="shared" si="1"/>
        <v>44177</v>
      </c>
    </row>
    <row r="5" spans="1:27" s="4" customFormat="1" ht="9" customHeight="1">
      <c r="A5" s="123"/>
      <c r="B5" s="123"/>
      <c r="C5" s="123"/>
      <c r="D5" s="123"/>
      <c r="E5" s="123"/>
      <c r="F5" s="123"/>
      <c r="G5" s="123"/>
      <c r="H5" s="123"/>
      <c r="I5" s="43"/>
      <c r="J5" s="43"/>
      <c r="K5" s="17">
        <f t="shared" si="0"/>
        <v>44115</v>
      </c>
      <c r="L5" s="17">
        <f t="shared" si="0"/>
        <v>44116</v>
      </c>
      <c r="M5" s="17">
        <f t="shared" si="0"/>
        <v>44117</v>
      </c>
      <c r="N5" s="17">
        <f t="shared" si="0"/>
        <v>44118</v>
      </c>
      <c r="O5" s="17">
        <f t="shared" si="0"/>
        <v>44119</v>
      </c>
      <c r="P5" s="17">
        <f t="shared" si="0"/>
        <v>44120</v>
      </c>
      <c r="Q5" s="17">
        <f t="shared" si="0"/>
        <v>44121</v>
      </c>
      <c r="R5" s="3"/>
      <c r="S5" s="17">
        <f t="shared" si="1"/>
        <v>44178</v>
      </c>
      <c r="T5" s="17">
        <f t="shared" si="1"/>
        <v>44179</v>
      </c>
      <c r="U5" s="17">
        <f t="shared" si="1"/>
        <v>44180</v>
      </c>
      <c r="V5" s="17">
        <f t="shared" si="1"/>
        <v>44181</v>
      </c>
      <c r="W5" s="17">
        <f t="shared" si="1"/>
        <v>44182</v>
      </c>
      <c r="X5" s="17">
        <f t="shared" si="1"/>
        <v>44183</v>
      </c>
      <c r="Y5" s="17">
        <f t="shared" si="1"/>
        <v>44184</v>
      </c>
    </row>
    <row r="6" spans="1:27" s="4" customFormat="1" ht="9" customHeight="1">
      <c r="A6" s="123"/>
      <c r="B6" s="123"/>
      <c r="C6" s="123"/>
      <c r="D6" s="123"/>
      <c r="E6" s="123"/>
      <c r="F6" s="123"/>
      <c r="G6" s="123"/>
      <c r="H6" s="123"/>
      <c r="I6" s="43"/>
      <c r="J6" s="43"/>
      <c r="K6" s="17">
        <f t="shared" si="0"/>
        <v>44122</v>
      </c>
      <c r="L6" s="17">
        <f t="shared" si="0"/>
        <v>44123</v>
      </c>
      <c r="M6" s="17">
        <f t="shared" si="0"/>
        <v>44124</v>
      </c>
      <c r="N6" s="17">
        <f t="shared" si="0"/>
        <v>44125</v>
      </c>
      <c r="O6" s="17">
        <f t="shared" si="0"/>
        <v>44126</v>
      </c>
      <c r="P6" s="17">
        <f t="shared" si="0"/>
        <v>44127</v>
      </c>
      <c r="Q6" s="17">
        <f t="shared" si="0"/>
        <v>44128</v>
      </c>
      <c r="R6" s="3"/>
      <c r="S6" s="17">
        <f t="shared" si="1"/>
        <v>44185</v>
      </c>
      <c r="T6" s="17">
        <f t="shared" si="1"/>
        <v>44186</v>
      </c>
      <c r="U6" s="17">
        <f t="shared" si="1"/>
        <v>44187</v>
      </c>
      <c r="V6" s="17">
        <f t="shared" si="1"/>
        <v>44188</v>
      </c>
      <c r="W6" s="17">
        <f t="shared" si="1"/>
        <v>44189</v>
      </c>
      <c r="X6" s="17">
        <f t="shared" si="1"/>
        <v>44190</v>
      </c>
      <c r="Y6" s="17">
        <f t="shared" si="1"/>
        <v>44191</v>
      </c>
    </row>
    <row r="7" spans="1:27" s="4" customFormat="1" ht="9" customHeight="1">
      <c r="A7" s="123"/>
      <c r="B7" s="123"/>
      <c r="C7" s="123"/>
      <c r="D7" s="123"/>
      <c r="E7" s="123"/>
      <c r="F7" s="123"/>
      <c r="G7" s="123"/>
      <c r="H7" s="123"/>
      <c r="I7" s="43"/>
      <c r="J7" s="43"/>
      <c r="K7" s="17">
        <f t="shared" si="0"/>
        <v>44129</v>
      </c>
      <c r="L7" s="17">
        <f t="shared" si="0"/>
        <v>44130</v>
      </c>
      <c r="M7" s="17">
        <f t="shared" si="0"/>
        <v>44131</v>
      </c>
      <c r="N7" s="17">
        <f t="shared" si="0"/>
        <v>44132</v>
      </c>
      <c r="O7" s="17">
        <f t="shared" si="0"/>
        <v>44133</v>
      </c>
      <c r="P7" s="17">
        <f t="shared" si="0"/>
        <v>44134</v>
      </c>
      <c r="Q7" s="17">
        <f t="shared" si="0"/>
        <v>44135</v>
      </c>
      <c r="R7" s="3"/>
      <c r="S7" s="17">
        <f t="shared" si="1"/>
        <v>44192</v>
      </c>
      <c r="T7" s="17">
        <f t="shared" si="1"/>
        <v>44193</v>
      </c>
      <c r="U7" s="17">
        <f t="shared" si="1"/>
        <v>44194</v>
      </c>
      <c r="V7" s="17">
        <f t="shared" si="1"/>
        <v>44195</v>
      </c>
      <c r="W7" s="17">
        <f t="shared" si="1"/>
        <v>44196</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25">
        <f>A10</f>
        <v>44136</v>
      </c>
      <c r="B9" s="126"/>
      <c r="C9" s="126">
        <f>C10</f>
        <v>44137</v>
      </c>
      <c r="D9" s="126"/>
      <c r="E9" s="126">
        <f>E10</f>
        <v>44138</v>
      </c>
      <c r="F9" s="126"/>
      <c r="G9" s="126">
        <f>G10</f>
        <v>44139</v>
      </c>
      <c r="H9" s="126"/>
      <c r="I9" s="126">
        <f>I10</f>
        <v>44140</v>
      </c>
      <c r="J9" s="126"/>
      <c r="K9" s="126">
        <f>K10</f>
        <v>44141</v>
      </c>
      <c r="L9" s="126"/>
      <c r="M9" s="126"/>
      <c r="N9" s="126"/>
      <c r="O9" s="126"/>
      <c r="P9" s="126"/>
      <c r="Q9" s="126"/>
      <c r="R9" s="126"/>
      <c r="S9" s="126">
        <f>S10</f>
        <v>44142</v>
      </c>
      <c r="T9" s="126"/>
      <c r="U9" s="126"/>
      <c r="V9" s="126"/>
      <c r="W9" s="126"/>
      <c r="X9" s="126"/>
      <c r="Y9" s="126"/>
      <c r="Z9" s="127"/>
    </row>
    <row r="10" spans="1:27" s="1" customFormat="1" ht="18">
      <c r="A10" s="46">
        <f>$A$1-(WEEKDAY($A$1,1)-(start_day-1))-IF((WEEKDAY($A$1,1)-(start_day-1))&lt;=0,7,0)+1</f>
        <v>44136</v>
      </c>
      <c r="B10" s="47"/>
      <c r="C10" s="44">
        <f>A10+1</f>
        <v>44137</v>
      </c>
      <c r="D10" s="45"/>
      <c r="E10" s="44">
        <f>C10+1</f>
        <v>44138</v>
      </c>
      <c r="F10" s="45"/>
      <c r="G10" s="44">
        <f>E10+1</f>
        <v>44139</v>
      </c>
      <c r="H10" s="45"/>
      <c r="I10" s="44">
        <f>G10+1</f>
        <v>44140</v>
      </c>
      <c r="J10" s="45"/>
      <c r="K10" s="115">
        <f>I10+1</f>
        <v>44141</v>
      </c>
      <c r="L10" s="116"/>
      <c r="M10" s="117"/>
      <c r="N10" s="117"/>
      <c r="O10" s="117"/>
      <c r="P10" s="117"/>
      <c r="Q10" s="117"/>
      <c r="R10" s="118"/>
      <c r="S10" s="119">
        <f>K10+1</f>
        <v>44142</v>
      </c>
      <c r="T10" s="120"/>
      <c r="U10" s="121"/>
      <c r="V10" s="121"/>
      <c r="W10" s="121"/>
      <c r="X10" s="121"/>
      <c r="Y10" s="121"/>
      <c r="Z10" s="122"/>
    </row>
    <row r="11" spans="1:27" s="1" customFormat="1">
      <c r="A11" s="98"/>
      <c r="B11" s="99"/>
      <c r="C11" s="53"/>
      <c r="D11" s="54"/>
      <c r="E11" s="53"/>
      <c r="F11" s="54"/>
      <c r="G11" s="53"/>
      <c r="H11" s="54"/>
      <c r="I11" s="53"/>
      <c r="J11" s="54"/>
      <c r="K11" s="53"/>
      <c r="L11" s="113"/>
      <c r="M11" s="113"/>
      <c r="N11" s="113"/>
      <c r="O11" s="113"/>
      <c r="P11" s="113"/>
      <c r="Q11" s="113"/>
      <c r="R11" s="54"/>
      <c r="S11" s="98"/>
      <c r="T11" s="99"/>
      <c r="U11" s="99"/>
      <c r="V11" s="99"/>
      <c r="W11" s="99"/>
      <c r="X11" s="99"/>
      <c r="Y11" s="99"/>
      <c r="Z11" s="114"/>
    </row>
    <row r="12" spans="1:27" s="1" customFormat="1">
      <c r="A12" s="98"/>
      <c r="B12" s="99"/>
      <c r="C12" s="53"/>
      <c r="D12" s="54"/>
      <c r="E12" s="53"/>
      <c r="F12" s="54"/>
      <c r="G12" s="53"/>
      <c r="H12" s="54"/>
      <c r="I12" s="53"/>
      <c r="J12" s="54"/>
      <c r="K12" s="53"/>
      <c r="L12" s="113"/>
      <c r="M12" s="113"/>
      <c r="N12" s="113"/>
      <c r="O12" s="113"/>
      <c r="P12" s="113"/>
      <c r="Q12" s="113"/>
      <c r="R12" s="54"/>
      <c r="S12" s="98"/>
      <c r="T12" s="99"/>
      <c r="U12" s="99"/>
      <c r="V12" s="99"/>
      <c r="W12" s="99"/>
      <c r="X12" s="99"/>
      <c r="Y12" s="99"/>
      <c r="Z12" s="114"/>
    </row>
    <row r="13" spans="1:27" s="1" customFormat="1">
      <c r="A13" s="98"/>
      <c r="B13" s="99"/>
      <c r="C13" s="53"/>
      <c r="D13" s="54"/>
      <c r="E13" s="53"/>
      <c r="F13" s="54"/>
      <c r="G13" s="53"/>
      <c r="H13" s="54"/>
      <c r="I13" s="53"/>
      <c r="J13" s="54"/>
      <c r="K13" s="53"/>
      <c r="L13" s="113"/>
      <c r="M13" s="113"/>
      <c r="N13" s="113"/>
      <c r="O13" s="113"/>
      <c r="P13" s="113"/>
      <c r="Q13" s="113"/>
      <c r="R13" s="54"/>
      <c r="S13" s="98"/>
      <c r="T13" s="99"/>
      <c r="U13" s="99"/>
      <c r="V13" s="99"/>
      <c r="W13" s="99"/>
      <c r="X13" s="99"/>
      <c r="Y13" s="99"/>
      <c r="Z13" s="114"/>
    </row>
    <row r="14" spans="1:27" s="1" customFormat="1">
      <c r="A14" s="98"/>
      <c r="B14" s="99"/>
      <c r="C14" s="53"/>
      <c r="D14" s="54"/>
      <c r="E14" s="53"/>
      <c r="F14" s="54"/>
      <c r="G14" s="53"/>
      <c r="H14" s="54"/>
      <c r="I14" s="53"/>
      <c r="J14" s="54"/>
      <c r="K14" s="53"/>
      <c r="L14" s="113"/>
      <c r="M14" s="113"/>
      <c r="N14" s="113"/>
      <c r="O14" s="113"/>
      <c r="P14" s="113"/>
      <c r="Q14" s="113"/>
      <c r="R14" s="54"/>
      <c r="S14" s="98"/>
      <c r="T14" s="99"/>
      <c r="U14" s="99"/>
      <c r="V14" s="99"/>
      <c r="W14" s="99"/>
      <c r="X14" s="99"/>
      <c r="Y14" s="99"/>
      <c r="Z14" s="114"/>
    </row>
    <row r="15" spans="1:27" s="2" customFormat="1" ht="13.15" customHeight="1">
      <c r="A15" s="102"/>
      <c r="B15" s="103"/>
      <c r="C15" s="109"/>
      <c r="D15" s="110"/>
      <c r="E15" s="109"/>
      <c r="F15" s="110"/>
      <c r="G15" s="109"/>
      <c r="H15" s="110"/>
      <c r="I15" s="109"/>
      <c r="J15" s="110"/>
      <c r="K15" s="109"/>
      <c r="L15" s="112"/>
      <c r="M15" s="112"/>
      <c r="N15" s="112"/>
      <c r="O15" s="112"/>
      <c r="P15" s="112"/>
      <c r="Q15" s="112"/>
      <c r="R15" s="110"/>
      <c r="S15" s="102"/>
      <c r="T15" s="103"/>
      <c r="U15" s="103"/>
      <c r="V15" s="103"/>
      <c r="W15" s="103"/>
      <c r="X15" s="103"/>
      <c r="Y15" s="103"/>
      <c r="Z15" s="111"/>
      <c r="AA15" s="1"/>
    </row>
    <row r="16" spans="1:27" s="1" customFormat="1" ht="18">
      <c r="A16" s="46">
        <f>S10+1</f>
        <v>44143</v>
      </c>
      <c r="B16" s="47"/>
      <c r="C16" s="44">
        <f>A16+1</f>
        <v>44144</v>
      </c>
      <c r="D16" s="45"/>
      <c r="E16" s="44">
        <f>C16+1</f>
        <v>44145</v>
      </c>
      <c r="F16" s="45"/>
      <c r="G16" s="44">
        <f>E16+1</f>
        <v>44146</v>
      </c>
      <c r="H16" s="45"/>
      <c r="I16" s="44">
        <f>G16+1</f>
        <v>44147</v>
      </c>
      <c r="J16" s="45"/>
      <c r="K16" s="115">
        <f>I16+1</f>
        <v>44148</v>
      </c>
      <c r="L16" s="116"/>
      <c r="M16" s="117"/>
      <c r="N16" s="117"/>
      <c r="O16" s="117"/>
      <c r="P16" s="117"/>
      <c r="Q16" s="117"/>
      <c r="R16" s="118"/>
      <c r="S16" s="119">
        <f>K16+1</f>
        <v>44149</v>
      </c>
      <c r="T16" s="120"/>
      <c r="U16" s="121"/>
      <c r="V16" s="121"/>
      <c r="W16" s="121"/>
      <c r="X16" s="121"/>
      <c r="Y16" s="121"/>
      <c r="Z16" s="122"/>
    </row>
    <row r="17" spans="1:27" s="1" customFormat="1">
      <c r="A17" s="98"/>
      <c r="B17" s="99"/>
      <c r="C17" s="53"/>
      <c r="D17" s="54"/>
      <c r="E17" s="53"/>
      <c r="F17" s="54"/>
      <c r="G17" s="53"/>
      <c r="H17" s="54"/>
      <c r="I17" s="53"/>
      <c r="J17" s="54"/>
      <c r="K17" s="53"/>
      <c r="L17" s="113"/>
      <c r="M17" s="113"/>
      <c r="N17" s="113"/>
      <c r="O17" s="113"/>
      <c r="P17" s="113"/>
      <c r="Q17" s="113"/>
      <c r="R17" s="54"/>
      <c r="S17" s="98"/>
      <c r="T17" s="99"/>
      <c r="U17" s="99"/>
      <c r="V17" s="99"/>
      <c r="W17" s="99"/>
      <c r="X17" s="99"/>
      <c r="Y17" s="99"/>
      <c r="Z17" s="114"/>
    </row>
    <row r="18" spans="1:27" s="1" customFormat="1">
      <c r="A18" s="98"/>
      <c r="B18" s="99"/>
      <c r="C18" s="53"/>
      <c r="D18" s="54"/>
      <c r="E18" s="53"/>
      <c r="F18" s="54"/>
      <c r="G18" s="53"/>
      <c r="H18" s="54"/>
      <c r="I18" s="53"/>
      <c r="J18" s="54"/>
      <c r="K18" s="53"/>
      <c r="L18" s="113"/>
      <c r="M18" s="113"/>
      <c r="N18" s="113"/>
      <c r="O18" s="113"/>
      <c r="P18" s="113"/>
      <c r="Q18" s="113"/>
      <c r="R18" s="54"/>
      <c r="S18" s="98"/>
      <c r="T18" s="99"/>
      <c r="U18" s="99"/>
      <c r="V18" s="99"/>
      <c r="W18" s="99"/>
      <c r="X18" s="99"/>
      <c r="Y18" s="99"/>
      <c r="Z18" s="114"/>
    </row>
    <row r="19" spans="1:27" s="1" customFormat="1">
      <c r="A19" s="98"/>
      <c r="B19" s="99"/>
      <c r="C19" s="53"/>
      <c r="D19" s="54"/>
      <c r="E19" s="53"/>
      <c r="F19" s="54"/>
      <c r="G19" s="53"/>
      <c r="H19" s="54"/>
      <c r="I19" s="53"/>
      <c r="J19" s="54"/>
      <c r="K19" s="53"/>
      <c r="L19" s="113"/>
      <c r="M19" s="113"/>
      <c r="N19" s="113"/>
      <c r="O19" s="113"/>
      <c r="P19" s="113"/>
      <c r="Q19" s="113"/>
      <c r="R19" s="54"/>
      <c r="S19" s="98"/>
      <c r="T19" s="99"/>
      <c r="U19" s="99"/>
      <c r="V19" s="99"/>
      <c r="W19" s="99"/>
      <c r="X19" s="99"/>
      <c r="Y19" s="99"/>
      <c r="Z19" s="114"/>
    </row>
    <row r="20" spans="1:27" s="1" customFormat="1">
      <c r="A20" s="98"/>
      <c r="B20" s="99"/>
      <c r="C20" s="53"/>
      <c r="D20" s="54"/>
      <c r="E20" s="53"/>
      <c r="F20" s="54"/>
      <c r="G20" s="53"/>
      <c r="H20" s="54"/>
      <c r="I20" s="53"/>
      <c r="J20" s="54"/>
      <c r="K20" s="53"/>
      <c r="L20" s="113"/>
      <c r="M20" s="113"/>
      <c r="N20" s="113"/>
      <c r="O20" s="113"/>
      <c r="P20" s="113"/>
      <c r="Q20" s="113"/>
      <c r="R20" s="54"/>
      <c r="S20" s="98"/>
      <c r="T20" s="99"/>
      <c r="U20" s="99"/>
      <c r="V20" s="99"/>
      <c r="W20" s="99"/>
      <c r="X20" s="99"/>
      <c r="Y20" s="99"/>
      <c r="Z20" s="114"/>
    </row>
    <row r="21" spans="1:27" s="2" customFormat="1" ht="13.15" customHeight="1">
      <c r="A21" s="102"/>
      <c r="B21" s="103"/>
      <c r="C21" s="109"/>
      <c r="D21" s="110"/>
      <c r="E21" s="109"/>
      <c r="F21" s="110"/>
      <c r="G21" s="109"/>
      <c r="H21" s="110"/>
      <c r="I21" s="109"/>
      <c r="J21" s="110"/>
      <c r="K21" s="109"/>
      <c r="L21" s="112"/>
      <c r="M21" s="112"/>
      <c r="N21" s="112"/>
      <c r="O21" s="112"/>
      <c r="P21" s="112"/>
      <c r="Q21" s="112"/>
      <c r="R21" s="110"/>
      <c r="S21" s="102"/>
      <c r="T21" s="103"/>
      <c r="U21" s="103"/>
      <c r="V21" s="103"/>
      <c r="W21" s="103"/>
      <c r="X21" s="103"/>
      <c r="Y21" s="103"/>
      <c r="Z21" s="111"/>
      <c r="AA21" s="1"/>
    </row>
    <row r="22" spans="1:27" s="1" customFormat="1" ht="18">
      <c r="A22" s="46">
        <f>S16+1</f>
        <v>44150</v>
      </c>
      <c r="B22" s="47"/>
      <c r="C22" s="44">
        <f>A22+1</f>
        <v>44151</v>
      </c>
      <c r="D22" s="45"/>
      <c r="E22" s="44">
        <f>C22+1</f>
        <v>44152</v>
      </c>
      <c r="F22" s="45"/>
      <c r="G22" s="44">
        <f>E22+1</f>
        <v>44153</v>
      </c>
      <c r="H22" s="45"/>
      <c r="I22" s="44">
        <f>G22+1</f>
        <v>44154</v>
      </c>
      <c r="J22" s="45"/>
      <c r="K22" s="115">
        <f>I22+1</f>
        <v>44155</v>
      </c>
      <c r="L22" s="116"/>
      <c r="M22" s="117"/>
      <c r="N22" s="117"/>
      <c r="O22" s="117"/>
      <c r="P22" s="117"/>
      <c r="Q22" s="117"/>
      <c r="R22" s="118"/>
      <c r="S22" s="119">
        <f>K22+1</f>
        <v>44156</v>
      </c>
      <c r="T22" s="120"/>
      <c r="U22" s="121"/>
      <c r="V22" s="121"/>
      <c r="W22" s="121"/>
      <c r="X22" s="121"/>
      <c r="Y22" s="121"/>
      <c r="Z22" s="122"/>
    </row>
    <row r="23" spans="1:27" s="1" customFormat="1">
      <c r="A23" s="98"/>
      <c r="B23" s="99"/>
      <c r="C23" s="53"/>
      <c r="D23" s="54"/>
      <c r="E23" s="53"/>
      <c r="F23" s="54"/>
      <c r="G23" s="53"/>
      <c r="H23" s="54"/>
      <c r="I23" s="53"/>
      <c r="J23" s="54"/>
      <c r="K23" s="53"/>
      <c r="L23" s="113"/>
      <c r="M23" s="113"/>
      <c r="N23" s="113"/>
      <c r="O23" s="113"/>
      <c r="P23" s="113"/>
      <c r="Q23" s="113"/>
      <c r="R23" s="54"/>
      <c r="S23" s="98"/>
      <c r="T23" s="99"/>
      <c r="U23" s="99"/>
      <c r="V23" s="99"/>
      <c r="W23" s="99"/>
      <c r="X23" s="99"/>
      <c r="Y23" s="99"/>
      <c r="Z23" s="114"/>
    </row>
    <row r="24" spans="1:27" s="1" customFormat="1">
      <c r="A24" s="98"/>
      <c r="B24" s="99"/>
      <c r="C24" s="53"/>
      <c r="D24" s="54"/>
      <c r="E24" s="53"/>
      <c r="F24" s="54"/>
      <c r="G24" s="53"/>
      <c r="H24" s="54"/>
      <c r="I24" s="53"/>
      <c r="J24" s="54"/>
      <c r="K24" s="53"/>
      <c r="L24" s="113"/>
      <c r="M24" s="113"/>
      <c r="N24" s="113"/>
      <c r="O24" s="113"/>
      <c r="P24" s="113"/>
      <c r="Q24" s="113"/>
      <c r="R24" s="54"/>
      <c r="S24" s="98"/>
      <c r="T24" s="99"/>
      <c r="U24" s="99"/>
      <c r="V24" s="99"/>
      <c r="W24" s="99"/>
      <c r="X24" s="99"/>
      <c r="Y24" s="99"/>
      <c r="Z24" s="114"/>
    </row>
    <row r="25" spans="1:27" s="1" customFormat="1">
      <c r="A25" s="98"/>
      <c r="B25" s="99"/>
      <c r="C25" s="53"/>
      <c r="D25" s="54"/>
      <c r="E25" s="53"/>
      <c r="F25" s="54"/>
      <c r="G25" s="53"/>
      <c r="H25" s="54"/>
      <c r="I25" s="53"/>
      <c r="J25" s="54"/>
      <c r="K25" s="53"/>
      <c r="L25" s="113"/>
      <c r="M25" s="113"/>
      <c r="N25" s="113"/>
      <c r="O25" s="113"/>
      <c r="P25" s="113"/>
      <c r="Q25" s="113"/>
      <c r="R25" s="54"/>
      <c r="S25" s="98"/>
      <c r="T25" s="99"/>
      <c r="U25" s="99"/>
      <c r="V25" s="99"/>
      <c r="W25" s="99"/>
      <c r="X25" s="99"/>
      <c r="Y25" s="99"/>
      <c r="Z25" s="114"/>
    </row>
    <row r="26" spans="1:27" s="1" customFormat="1">
      <c r="A26" s="98"/>
      <c r="B26" s="99"/>
      <c r="C26" s="53"/>
      <c r="D26" s="54"/>
      <c r="E26" s="53"/>
      <c r="F26" s="54"/>
      <c r="G26" s="53"/>
      <c r="H26" s="54"/>
      <c r="I26" s="53"/>
      <c r="J26" s="54"/>
      <c r="K26" s="53"/>
      <c r="L26" s="113"/>
      <c r="M26" s="113"/>
      <c r="N26" s="113"/>
      <c r="O26" s="113"/>
      <c r="P26" s="113"/>
      <c r="Q26" s="113"/>
      <c r="R26" s="54"/>
      <c r="S26" s="98"/>
      <c r="T26" s="99"/>
      <c r="U26" s="99"/>
      <c r="V26" s="99"/>
      <c r="W26" s="99"/>
      <c r="X26" s="99"/>
      <c r="Y26" s="99"/>
      <c r="Z26" s="114"/>
    </row>
    <row r="27" spans="1:27" s="2" customFormat="1">
      <c r="A27" s="102"/>
      <c r="B27" s="103"/>
      <c r="C27" s="109"/>
      <c r="D27" s="110"/>
      <c r="E27" s="109"/>
      <c r="F27" s="110"/>
      <c r="G27" s="109"/>
      <c r="H27" s="110"/>
      <c r="I27" s="109"/>
      <c r="J27" s="110"/>
      <c r="K27" s="109"/>
      <c r="L27" s="112"/>
      <c r="M27" s="112"/>
      <c r="N27" s="112"/>
      <c r="O27" s="112"/>
      <c r="P27" s="112"/>
      <c r="Q27" s="112"/>
      <c r="R27" s="110"/>
      <c r="S27" s="102"/>
      <c r="T27" s="103"/>
      <c r="U27" s="103"/>
      <c r="V27" s="103"/>
      <c r="W27" s="103"/>
      <c r="X27" s="103"/>
      <c r="Y27" s="103"/>
      <c r="Z27" s="111"/>
      <c r="AA27" s="1"/>
    </row>
    <row r="28" spans="1:27" s="1" customFormat="1" ht="18">
      <c r="A28" s="46">
        <f>S22+1</f>
        <v>44157</v>
      </c>
      <c r="B28" s="47"/>
      <c r="C28" s="44">
        <f>A28+1</f>
        <v>44158</v>
      </c>
      <c r="D28" s="45"/>
      <c r="E28" s="44">
        <f>C28+1</f>
        <v>44159</v>
      </c>
      <c r="F28" s="45"/>
      <c r="G28" s="44">
        <f>E28+1</f>
        <v>44160</v>
      </c>
      <c r="H28" s="45"/>
      <c r="I28" s="44">
        <f>G28+1</f>
        <v>44161</v>
      </c>
      <c r="J28" s="45"/>
      <c r="K28" s="115">
        <f>I28+1</f>
        <v>44162</v>
      </c>
      <c r="L28" s="116"/>
      <c r="M28" s="117"/>
      <c r="N28" s="117"/>
      <c r="O28" s="117"/>
      <c r="P28" s="117"/>
      <c r="Q28" s="117"/>
      <c r="R28" s="118"/>
      <c r="S28" s="119">
        <f>K28+1</f>
        <v>44163</v>
      </c>
      <c r="T28" s="120"/>
      <c r="U28" s="121"/>
      <c r="V28" s="121"/>
      <c r="W28" s="121"/>
      <c r="X28" s="121"/>
      <c r="Y28" s="121"/>
      <c r="Z28" s="122"/>
    </row>
    <row r="29" spans="1:27" s="1" customFormat="1">
      <c r="A29" s="98"/>
      <c r="B29" s="99"/>
      <c r="C29" s="53"/>
      <c r="D29" s="54"/>
      <c r="E29" s="53"/>
      <c r="F29" s="54"/>
      <c r="G29" s="53"/>
      <c r="H29" s="54"/>
      <c r="I29" s="53"/>
      <c r="J29" s="54"/>
      <c r="K29" s="53"/>
      <c r="L29" s="113"/>
      <c r="M29" s="113"/>
      <c r="N29" s="113"/>
      <c r="O29" s="113"/>
      <c r="P29" s="113"/>
      <c r="Q29" s="113"/>
      <c r="R29" s="54"/>
      <c r="S29" s="98"/>
      <c r="T29" s="99"/>
      <c r="U29" s="99"/>
      <c r="V29" s="99"/>
      <c r="W29" s="99"/>
      <c r="X29" s="99"/>
      <c r="Y29" s="99"/>
      <c r="Z29" s="114"/>
    </row>
    <row r="30" spans="1:27" s="1" customFormat="1">
      <c r="A30" s="98"/>
      <c r="B30" s="99"/>
      <c r="C30" s="53"/>
      <c r="D30" s="54"/>
      <c r="E30" s="53"/>
      <c r="F30" s="54"/>
      <c r="G30" s="53"/>
      <c r="H30" s="54"/>
      <c r="I30" s="53"/>
      <c r="J30" s="54"/>
      <c r="K30" s="53"/>
      <c r="L30" s="113"/>
      <c r="M30" s="113"/>
      <c r="N30" s="113"/>
      <c r="O30" s="113"/>
      <c r="P30" s="113"/>
      <c r="Q30" s="113"/>
      <c r="R30" s="54"/>
      <c r="S30" s="98"/>
      <c r="T30" s="99"/>
      <c r="U30" s="99"/>
      <c r="V30" s="99"/>
      <c r="W30" s="99"/>
      <c r="X30" s="99"/>
      <c r="Y30" s="99"/>
      <c r="Z30" s="114"/>
    </row>
    <row r="31" spans="1:27" s="1" customFormat="1">
      <c r="A31" s="98"/>
      <c r="B31" s="99"/>
      <c r="C31" s="53"/>
      <c r="D31" s="54"/>
      <c r="E31" s="53"/>
      <c r="F31" s="54"/>
      <c r="G31" s="53"/>
      <c r="H31" s="54"/>
      <c r="I31" s="53"/>
      <c r="J31" s="54"/>
      <c r="K31" s="53"/>
      <c r="L31" s="113"/>
      <c r="M31" s="113"/>
      <c r="N31" s="113"/>
      <c r="O31" s="113"/>
      <c r="P31" s="113"/>
      <c r="Q31" s="113"/>
      <c r="R31" s="54"/>
      <c r="S31" s="98"/>
      <c r="T31" s="99"/>
      <c r="U31" s="99"/>
      <c r="V31" s="99"/>
      <c r="W31" s="99"/>
      <c r="X31" s="99"/>
      <c r="Y31" s="99"/>
      <c r="Z31" s="114"/>
    </row>
    <row r="32" spans="1:27" s="1" customFormat="1">
      <c r="A32" s="98"/>
      <c r="B32" s="99"/>
      <c r="C32" s="53"/>
      <c r="D32" s="54"/>
      <c r="E32" s="53"/>
      <c r="F32" s="54"/>
      <c r="G32" s="53"/>
      <c r="H32" s="54"/>
      <c r="I32" s="53"/>
      <c r="J32" s="54"/>
      <c r="K32" s="53"/>
      <c r="L32" s="113"/>
      <c r="M32" s="113"/>
      <c r="N32" s="113"/>
      <c r="O32" s="113"/>
      <c r="P32" s="113"/>
      <c r="Q32" s="113"/>
      <c r="R32" s="54"/>
      <c r="S32" s="98"/>
      <c r="T32" s="99"/>
      <c r="U32" s="99"/>
      <c r="V32" s="99"/>
      <c r="W32" s="99"/>
      <c r="X32" s="99"/>
      <c r="Y32" s="99"/>
      <c r="Z32" s="114"/>
    </row>
    <row r="33" spans="1:27" s="2" customFormat="1">
      <c r="A33" s="102"/>
      <c r="B33" s="103"/>
      <c r="C33" s="109"/>
      <c r="D33" s="110"/>
      <c r="E33" s="109"/>
      <c r="F33" s="110"/>
      <c r="G33" s="109"/>
      <c r="H33" s="110"/>
      <c r="I33" s="109"/>
      <c r="J33" s="110"/>
      <c r="K33" s="109"/>
      <c r="L33" s="112"/>
      <c r="M33" s="112"/>
      <c r="N33" s="112"/>
      <c r="O33" s="112"/>
      <c r="P33" s="112"/>
      <c r="Q33" s="112"/>
      <c r="R33" s="110"/>
      <c r="S33" s="102"/>
      <c r="T33" s="103"/>
      <c r="U33" s="103"/>
      <c r="V33" s="103"/>
      <c r="W33" s="103"/>
      <c r="X33" s="103"/>
      <c r="Y33" s="103"/>
      <c r="Z33" s="111"/>
      <c r="AA33" s="1"/>
    </row>
    <row r="34" spans="1:27" s="1" customFormat="1" ht="18">
      <c r="A34" s="46">
        <f>S28+1</f>
        <v>44164</v>
      </c>
      <c r="B34" s="47"/>
      <c r="C34" s="44">
        <f>A34+1</f>
        <v>44165</v>
      </c>
      <c r="D34" s="45"/>
      <c r="E34" s="44">
        <f>C34+1</f>
        <v>44166</v>
      </c>
      <c r="F34" s="45"/>
      <c r="G34" s="44">
        <f>E34+1</f>
        <v>44167</v>
      </c>
      <c r="H34" s="45"/>
      <c r="I34" s="44">
        <f>G34+1</f>
        <v>44168</v>
      </c>
      <c r="J34" s="45"/>
      <c r="K34" s="115">
        <f>I34+1</f>
        <v>44169</v>
      </c>
      <c r="L34" s="116"/>
      <c r="M34" s="117"/>
      <c r="N34" s="117"/>
      <c r="O34" s="117"/>
      <c r="P34" s="117"/>
      <c r="Q34" s="117"/>
      <c r="R34" s="118"/>
      <c r="S34" s="119">
        <f>K34+1</f>
        <v>44170</v>
      </c>
      <c r="T34" s="120"/>
      <c r="U34" s="121"/>
      <c r="V34" s="121"/>
      <c r="W34" s="121"/>
      <c r="X34" s="121"/>
      <c r="Y34" s="121"/>
      <c r="Z34" s="122"/>
    </row>
    <row r="35" spans="1:27" s="1" customFormat="1">
      <c r="A35" s="98"/>
      <c r="B35" s="99"/>
      <c r="C35" s="53"/>
      <c r="D35" s="54"/>
      <c r="E35" s="53"/>
      <c r="F35" s="54"/>
      <c r="G35" s="53"/>
      <c r="H35" s="54"/>
      <c r="I35" s="53"/>
      <c r="J35" s="54"/>
      <c r="K35" s="53"/>
      <c r="L35" s="113"/>
      <c r="M35" s="113"/>
      <c r="N35" s="113"/>
      <c r="O35" s="113"/>
      <c r="P35" s="113"/>
      <c r="Q35" s="113"/>
      <c r="R35" s="54"/>
      <c r="S35" s="98"/>
      <c r="T35" s="99"/>
      <c r="U35" s="99"/>
      <c r="V35" s="99"/>
      <c r="W35" s="99"/>
      <c r="X35" s="99"/>
      <c r="Y35" s="99"/>
      <c r="Z35" s="114"/>
    </row>
    <row r="36" spans="1:27" s="1" customFormat="1">
      <c r="A36" s="98"/>
      <c r="B36" s="99"/>
      <c r="C36" s="53"/>
      <c r="D36" s="54"/>
      <c r="E36" s="53"/>
      <c r="F36" s="54"/>
      <c r="G36" s="53"/>
      <c r="H36" s="54"/>
      <c r="I36" s="53"/>
      <c r="J36" s="54"/>
      <c r="K36" s="53"/>
      <c r="L36" s="113"/>
      <c r="M36" s="113"/>
      <c r="N36" s="113"/>
      <c r="O36" s="113"/>
      <c r="P36" s="113"/>
      <c r="Q36" s="113"/>
      <c r="R36" s="54"/>
      <c r="S36" s="98"/>
      <c r="T36" s="99"/>
      <c r="U36" s="99"/>
      <c r="V36" s="99"/>
      <c r="W36" s="99"/>
      <c r="X36" s="99"/>
      <c r="Y36" s="99"/>
      <c r="Z36" s="114"/>
    </row>
    <row r="37" spans="1:27" s="1" customFormat="1">
      <c r="A37" s="98"/>
      <c r="B37" s="99"/>
      <c r="C37" s="53"/>
      <c r="D37" s="54"/>
      <c r="E37" s="53"/>
      <c r="F37" s="54"/>
      <c r="G37" s="53"/>
      <c r="H37" s="54"/>
      <c r="I37" s="53"/>
      <c r="J37" s="54"/>
      <c r="K37" s="53"/>
      <c r="L37" s="113"/>
      <c r="M37" s="113"/>
      <c r="N37" s="113"/>
      <c r="O37" s="113"/>
      <c r="P37" s="113"/>
      <c r="Q37" s="113"/>
      <c r="R37" s="54"/>
      <c r="S37" s="98"/>
      <c r="T37" s="99"/>
      <c r="U37" s="99"/>
      <c r="V37" s="99"/>
      <c r="W37" s="99"/>
      <c r="X37" s="99"/>
      <c r="Y37" s="99"/>
      <c r="Z37" s="114"/>
    </row>
    <row r="38" spans="1:27" s="1" customFormat="1">
      <c r="A38" s="98"/>
      <c r="B38" s="99"/>
      <c r="C38" s="53"/>
      <c r="D38" s="54"/>
      <c r="E38" s="53"/>
      <c r="F38" s="54"/>
      <c r="G38" s="53"/>
      <c r="H38" s="54"/>
      <c r="I38" s="53"/>
      <c r="J38" s="54"/>
      <c r="K38" s="53"/>
      <c r="L38" s="113"/>
      <c r="M38" s="113"/>
      <c r="N38" s="113"/>
      <c r="O38" s="113"/>
      <c r="P38" s="113"/>
      <c r="Q38" s="113"/>
      <c r="R38" s="54"/>
      <c r="S38" s="98"/>
      <c r="T38" s="99"/>
      <c r="U38" s="99"/>
      <c r="V38" s="99"/>
      <c r="W38" s="99"/>
      <c r="X38" s="99"/>
      <c r="Y38" s="99"/>
      <c r="Z38" s="114"/>
    </row>
    <row r="39" spans="1:27" s="2" customFormat="1">
      <c r="A39" s="102"/>
      <c r="B39" s="103"/>
      <c r="C39" s="109"/>
      <c r="D39" s="110"/>
      <c r="E39" s="109"/>
      <c r="F39" s="110"/>
      <c r="G39" s="109"/>
      <c r="H39" s="110"/>
      <c r="I39" s="109"/>
      <c r="J39" s="110"/>
      <c r="K39" s="109"/>
      <c r="L39" s="112"/>
      <c r="M39" s="112"/>
      <c r="N39" s="112"/>
      <c r="O39" s="112"/>
      <c r="P39" s="112"/>
      <c r="Q39" s="112"/>
      <c r="R39" s="110"/>
      <c r="S39" s="102"/>
      <c r="T39" s="103"/>
      <c r="U39" s="103"/>
      <c r="V39" s="103"/>
      <c r="W39" s="103"/>
      <c r="X39" s="103"/>
      <c r="Y39" s="103"/>
      <c r="Z39" s="111"/>
      <c r="AA39" s="1"/>
    </row>
    <row r="40" spans="1:27" ht="18">
      <c r="A40" s="46">
        <f>S34+1</f>
        <v>44171</v>
      </c>
      <c r="B40" s="47"/>
      <c r="C40" s="44">
        <f>A40+1</f>
        <v>44172</v>
      </c>
      <c r="D40" s="45"/>
      <c r="E40" s="11" t="s">
        <v>58</v>
      </c>
      <c r="F40" s="12"/>
      <c r="G40" s="12"/>
      <c r="H40" s="12"/>
      <c r="I40" s="12"/>
      <c r="J40" s="12"/>
      <c r="K40" s="12"/>
      <c r="L40" s="12"/>
      <c r="M40" s="12"/>
      <c r="N40" s="12"/>
      <c r="O40" s="12"/>
      <c r="P40" s="12"/>
      <c r="Q40" s="12"/>
      <c r="R40" s="12"/>
      <c r="S40" s="12"/>
      <c r="T40" s="12"/>
      <c r="U40" s="12"/>
      <c r="V40" s="12"/>
      <c r="W40" s="12"/>
      <c r="X40" s="12"/>
      <c r="Y40" s="12"/>
      <c r="Z40" s="9"/>
    </row>
    <row r="41" spans="1:27">
      <c r="A41" s="98"/>
      <c r="B41" s="99"/>
      <c r="C41" s="53"/>
      <c r="D41" s="54"/>
      <c r="E41" s="13"/>
      <c r="F41" s="6"/>
      <c r="G41" s="6"/>
      <c r="H41" s="6"/>
      <c r="I41" s="6"/>
      <c r="J41" s="6"/>
      <c r="K41" s="6"/>
      <c r="L41" s="6"/>
      <c r="M41" s="6"/>
      <c r="N41" s="6"/>
      <c r="O41" s="6"/>
      <c r="P41" s="6"/>
      <c r="Q41" s="6"/>
      <c r="R41" s="6"/>
      <c r="S41" s="6"/>
      <c r="T41" s="6"/>
      <c r="U41" s="6"/>
      <c r="V41" s="6"/>
      <c r="W41" s="6"/>
      <c r="X41" s="6"/>
      <c r="Y41" s="6"/>
      <c r="Z41" s="8"/>
    </row>
    <row r="42" spans="1:27">
      <c r="A42" s="98"/>
      <c r="B42" s="99"/>
      <c r="C42" s="53"/>
      <c r="D42" s="54"/>
      <c r="E42" s="13"/>
      <c r="F42" s="6"/>
      <c r="G42" s="6"/>
      <c r="H42" s="6"/>
      <c r="I42" s="6"/>
      <c r="J42" s="6"/>
      <c r="K42" s="6"/>
      <c r="L42" s="6"/>
      <c r="M42" s="6"/>
      <c r="N42" s="6"/>
      <c r="O42" s="6"/>
      <c r="P42" s="6"/>
      <c r="Q42" s="6"/>
      <c r="R42" s="6"/>
      <c r="S42" s="6"/>
      <c r="T42" s="6"/>
      <c r="U42" s="6"/>
      <c r="V42" s="6"/>
      <c r="W42" s="6"/>
      <c r="X42" s="6"/>
      <c r="Y42" s="6"/>
      <c r="Z42" s="7"/>
    </row>
    <row r="43" spans="1:27">
      <c r="A43" s="98"/>
      <c r="B43" s="99"/>
      <c r="C43" s="53"/>
      <c r="D43" s="54"/>
      <c r="E43" s="13"/>
      <c r="F43" s="6"/>
      <c r="G43" s="6"/>
      <c r="H43" s="6"/>
      <c r="I43" s="6"/>
      <c r="J43" s="6"/>
      <c r="K43" s="6"/>
      <c r="L43" s="6"/>
      <c r="M43" s="6"/>
      <c r="N43" s="6"/>
      <c r="O43" s="6"/>
      <c r="P43" s="6"/>
      <c r="Q43" s="6"/>
      <c r="R43" s="6"/>
      <c r="S43" s="6"/>
      <c r="T43" s="6"/>
      <c r="U43" s="6"/>
      <c r="V43" s="6"/>
      <c r="W43" s="6"/>
      <c r="X43" s="6"/>
      <c r="Y43" s="6"/>
      <c r="Z43" s="7"/>
    </row>
    <row r="44" spans="1:27">
      <c r="A44" s="98"/>
      <c r="B44" s="99"/>
      <c r="C44" s="53"/>
      <c r="D44" s="54"/>
      <c r="E44" s="13"/>
      <c r="F44" s="6"/>
      <c r="G44" s="6"/>
      <c r="H44" s="6"/>
      <c r="I44" s="6"/>
      <c r="J44" s="6"/>
      <c r="K44" s="66" t="s">
        <v>59</v>
      </c>
      <c r="L44" s="66"/>
      <c r="M44" s="66"/>
      <c r="N44" s="66"/>
      <c r="O44" s="66"/>
      <c r="P44" s="66"/>
      <c r="Q44" s="66"/>
      <c r="R44" s="66"/>
      <c r="S44" s="66"/>
      <c r="T44" s="66"/>
      <c r="U44" s="66"/>
      <c r="V44" s="66"/>
      <c r="W44" s="66"/>
      <c r="X44" s="66"/>
      <c r="Y44" s="66"/>
      <c r="Z44" s="67"/>
    </row>
    <row r="45" spans="1:27" s="1" customFormat="1">
      <c r="A45" s="102"/>
      <c r="B45" s="103"/>
      <c r="C45" s="109"/>
      <c r="D45" s="110"/>
      <c r="E45" s="14"/>
      <c r="F45" s="15"/>
      <c r="G45" s="15"/>
      <c r="H45" s="15"/>
      <c r="I45" s="15"/>
      <c r="J45" s="15"/>
      <c r="K45" s="64" t="s">
        <v>2</v>
      </c>
      <c r="L45" s="64"/>
      <c r="M45" s="64"/>
      <c r="N45" s="64"/>
      <c r="O45" s="64"/>
      <c r="P45" s="64"/>
      <c r="Q45" s="64"/>
      <c r="R45" s="64"/>
      <c r="S45" s="64"/>
      <c r="T45" s="64"/>
      <c r="U45" s="64"/>
      <c r="V45" s="64"/>
      <c r="W45" s="64"/>
      <c r="X45" s="64"/>
      <c r="Y45" s="64"/>
      <c r="Z45" s="6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0ACC34-E2E2-40A1-9149-C94E5A0BE1D0}"/>
</file>

<file path=customXml/itemProps2.xml><?xml version="1.0" encoding="utf-8"?>
<ds:datastoreItem xmlns:ds="http://schemas.openxmlformats.org/officeDocument/2006/customXml" ds:itemID="{408990C3-54E0-4BF2-A5C4-448E02859E2E}"/>
</file>

<file path=customXml/itemProps3.xml><?xml version="1.0" encoding="utf-8"?>
<ds:datastoreItem xmlns:ds="http://schemas.openxmlformats.org/officeDocument/2006/customXml" ds:itemID="{53395EAC-F90C-41D0-AF39-BF5E70504BB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michaele</dc:creator>
  <cp:keywords/>
  <dc:description/>
  <cp:lastModifiedBy>Lucinda D Gohman-Kramer</cp:lastModifiedBy>
  <cp:revision/>
  <dcterms:created xsi:type="dcterms:W3CDTF">2018-12-24T17:07:09Z</dcterms:created>
  <dcterms:modified xsi:type="dcterms:W3CDTF">2020-02-25T17:37:52Z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