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17"/>
  <workbookPr codeName="ThisWorkbook"/>
  <mc:AlternateContent xmlns:mc="http://schemas.openxmlformats.org/markup-compatibility/2006">
    <mc:Choice Requires="x15">
      <x15ac:absPath xmlns:x15ac="http://schemas.microsoft.com/office/spreadsheetml/2010/11/ac" url="C:\Users\michaele\Dropbox\Client Folders\Microsoft\Microsoft Office Template Project\03__Templates Sent for MS Review\"/>
    </mc:Choice>
  </mc:AlternateContent>
  <xr:revisionPtr revIDLastSave="313" documentId="8_{7D1DF0BB-EE3B-41E3-AA98-43309E4FB072}" xr6:coauthVersionLast="45" xr6:coauthVersionMax="45" xr10:uidLastSave="{A2614EE2-7331-49A7-9518-A6C302866A44}"/>
  <bookViews>
    <workbookView xWindow="0" yWindow="0" windowWidth="23040" windowHeight="870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c r="K1" i="50"/>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c r="C10" i="50"/>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c r="C10" i="48"/>
  <c r="A9" i="48"/>
  <c r="S1" i="48"/>
  <c r="K1" i="47"/>
  <c r="L8" i="47" s="1"/>
  <c r="C10" i="47"/>
  <c r="A9" i="47"/>
  <c r="S1" i="47"/>
  <c r="K1" i="46"/>
  <c r="L8" i="46"/>
  <c r="C10" i="46"/>
  <c r="A9" i="46"/>
  <c r="S1" i="46"/>
  <c r="C10" i="45"/>
  <c r="A9" i="45"/>
  <c r="K1" i="45"/>
  <c r="S1" i="45"/>
  <c r="K1" i="44"/>
  <c r="L8" i="44" s="1"/>
  <c r="C10" i="44"/>
  <c r="A9" i="44"/>
  <c r="S1" i="44"/>
  <c r="K1" i="43"/>
  <c r="L8" i="43"/>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c r="I10" i="50" s="1"/>
  <c r="E9" i="50"/>
  <c r="G10" i="49"/>
  <c r="I10" i="49" s="1"/>
  <c r="E9" i="49"/>
  <c r="G10" i="48"/>
  <c r="I10" i="48" s="1"/>
  <c r="E9" i="48"/>
  <c r="G10" i="47"/>
  <c r="I10" i="47" s="1"/>
  <c r="E9" i="47"/>
  <c r="G10" i="46"/>
  <c r="I10" i="46" s="1"/>
  <c r="E9" i="46"/>
  <c r="G10" i="45"/>
  <c r="I10" i="45" s="1"/>
  <c r="E9" i="45"/>
  <c r="G10" i="44"/>
  <c r="I10" i="44" s="1"/>
  <c r="E9" i="44"/>
  <c r="G10" i="43"/>
  <c r="I10" i="43" s="1"/>
  <c r="E9" i="43"/>
  <c r="G10" i="41"/>
  <c r="I10" i="41" s="1"/>
  <c r="E9" i="41"/>
  <c r="E10" i="40"/>
  <c r="G10" i="40" s="1"/>
  <c r="C9" i="40"/>
  <c r="C10" i="1"/>
  <c r="E10" i="1" s="1"/>
  <c r="G9" i="50"/>
  <c r="G9" i="49"/>
  <c r="G9" i="48"/>
  <c r="G9" i="47"/>
  <c r="G9" i="46"/>
  <c r="G9" i="45"/>
  <c r="G9" i="44"/>
  <c r="G9" i="43"/>
  <c r="G9" i="41"/>
  <c r="E9" i="40"/>
  <c r="C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G10" i="1" l="1"/>
  <c r="E9" i="1"/>
  <c r="I10" i="40"/>
  <c r="G9" i="40"/>
  <c r="K10" i="41"/>
  <c r="I9" i="41"/>
  <c r="K10" i="43"/>
  <c r="I9" i="43"/>
  <c r="K10" i="44"/>
  <c r="I9" i="44"/>
  <c r="K10" i="45"/>
  <c r="I9" i="45"/>
  <c r="I9" i="46"/>
  <c r="K10" i="46"/>
  <c r="K10" i="47"/>
  <c r="I9" i="47"/>
  <c r="K10" i="48"/>
  <c r="I9" i="48"/>
  <c r="K10" i="49"/>
  <c r="I9" i="49"/>
  <c r="I9" i="50"/>
  <c r="K10" i="50"/>
  <c r="C9" i="42"/>
  <c r="E10" i="42"/>
  <c r="E9" i="42" l="1"/>
  <c r="G10" i="42"/>
  <c r="S10" i="50"/>
  <c r="K9" i="50"/>
  <c r="S10" i="46"/>
  <c r="K9" i="46"/>
  <c r="S10" i="49"/>
  <c r="K9" i="49"/>
  <c r="S10" i="48"/>
  <c r="K9" i="48"/>
  <c r="S10" i="47"/>
  <c r="K9" i="47"/>
  <c r="S10" i="45"/>
  <c r="K9" i="45"/>
  <c r="S10" i="44"/>
  <c r="K9" i="44"/>
  <c r="S10" i="43"/>
  <c r="K9" i="43"/>
  <c r="S10" i="41"/>
  <c r="K9" i="41"/>
  <c r="K10" i="40"/>
  <c r="I9" i="40"/>
  <c r="I10" i="1"/>
  <c r="G9" i="1"/>
  <c r="K10" i="1" l="1"/>
  <c r="I9" i="1"/>
  <c r="S10" i="40"/>
  <c r="K9" i="40"/>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I10" i="42"/>
  <c r="G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I9" i="42" l="1"/>
  <c r="K10" i="42"/>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10" i="1"/>
  <c r="K9" i="1"/>
  <c r="S10" i="42" l="1"/>
  <c r="K9" i="42"/>
  <c r="A16" i="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 r="A16" i="42" l="1"/>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alcChain>
</file>

<file path=xl/sharedStrings.xml><?xml version="1.0" encoding="utf-8"?>
<sst xmlns="http://schemas.openxmlformats.org/spreadsheetml/2006/main" count="152" uniqueCount="65">
  <si>
    <t>CALENDAR TEMPLATES by Vertex42.com</t>
  </si>
  <si>
    <t>https://www.vertex42.com/calendars/</t>
  </si>
  <si>
    <t>Sports</t>
  </si>
  <si>
    <t>Strengthening</t>
  </si>
  <si>
    <t>Yoga</t>
  </si>
  <si>
    <t>Tai Chi</t>
  </si>
  <si>
    <t>St Nick Eve</t>
  </si>
  <si>
    <t>Thonk</t>
  </si>
  <si>
    <t>Art</t>
  </si>
  <si>
    <t>Bingo Wing 2</t>
  </si>
  <si>
    <t>Bingo Wing 1</t>
  </si>
  <si>
    <t>Happy Hour</t>
  </si>
  <si>
    <t>Movie</t>
  </si>
  <si>
    <t>First Man</t>
  </si>
  <si>
    <t>Family Feud</t>
  </si>
  <si>
    <t>Manicures</t>
  </si>
  <si>
    <t>New Puzzle</t>
  </si>
  <si>
    <t>Muppet Christmas Carol</t>
  </si>
  <si>
    <r>
      <t>Step 1:</t>
    </r>
    <r>
      <rPr>
        <b/>
        <sz val="12"/>
        <color theme="1" tint="0.34998626667073579"/>
        <rFont val="Calibri"/>
        <family val="2"/>
        <scheme val="minor"/>
      </rPr>
      <t xml:space="preserve"> Enter the Year and Start Month</t>
    </r>
  </si>
  <si>
    <t>Lutheran Service</t>
  </si>
  <si>
    <t>Aerobics</t>
  </si>
  <si>
    <t>Ingeborg's Bday</t>
  </si>
  <si>
    <t>Advent</t>
  </si>
  <si>
    <t>Crafts</t>
  </si>
  <si>
    <t>Inga's bday</t>
  </si>
  <si>
    <t>Year</t>
  </si>
  <si>
    <t>Basketball</t>
  </si>
  <si>
    <t>Start Month</t>
  </si>
  <si>
    <t>Trivia</t>
  </si>
  <si>
    <t>A Christmas Story</t>
  </si>
  <si>
    <t>Brain Games</t>
  </si>
  <si>
    <r>
      <t>Step 2:</t>
    </r>
    <r>
      <rPr>
        <b/>
        <sz val="12"/>
        <color theme="1" tint="0.34998626667073579"/>
        <rFont val="Calibri"/>
        <family val="2"/>
        <scheme val="minor"/>
      </rPr>
      <t xml:space="preserve"> Choose the Start Day</t>
    </r>
  </si>
  <si>
    <t>Catholic Mass</t>
  </si>
  <si>
    <t>Librarian</t>
  </si>
  <si>
    <t>Bowling</t>
  </si>
  <si>
    <t>Start Day of Week</t>
  </si>
  <si>
    <t>Noon</t>
  </si>
  <si>
    <t>Holiday Inn</t>
  </si>
  <si>
    <t>Would You Rather</t>
  </si>
  <si>
    <t>Babes in Toyland</t>
  </si>
  <si>
    <t>Xmas Bingo</t>
  </si>
  <si>
    <t>PJ day</t>
  </si>
  <si>
    <t>Light up day</t>
  </si>
  <si>
    <t>Tinsel Day</t>
  </si>
  <si>
    <t>Party</t>
  </si>
  <si>
    <t>Elf Day</t>
  </si>
  <si>
    <t>Christmas Day</t>
  </si>
  <si>
    <t>3 pm Bible Study</t>
  </si>
  <si>
    <t>Ugly Sweater Day</t>
  </si>
  <si>
    <t>Egg Nog</t>
  </si>
  <si>
    <t>TBA</t>
  </si>
  <si>
    <t>Elf</t>
  </si>
  <si>
    <t>Xmas Karaoke</t>
  </si>
  <si>
    <t>Miracle on 34th St.</t>
  </si>
  <si>
    <t>Polar Express</t>
  </si>
  <si>
    <t>Dealor No Deal</t>
  </si>
  <si>
    <t>Notes</t>
  </si>
  <si>
    <t>Calendar Templates by Vertex42</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</si>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</sst>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42">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b/>
      <sz val="48"/>
      <color rgb="FF00B050"/>
      <name val="Calibri"/>
      <family val="2"/>
      <scheme val="major"/>
    </font>
    <font>
      <b/>
      <sz val="11"/>
      <color rgb="FFFFFF00"/>
      <name val="Calibri"/>
      <family val="2"/>
      <scheme val="major"/>
    </font>
    <font>
      <b/>
      <sz val="12"/>
      <name val="Calibri"/>
      <family val="2"/>
      <scheme val="minor"/>
    </font>
    <font>
      <b/>
      <sz val="12"/>
      <color rgb="FFFF0000"/>
      <name val="Calibri"/>
      <family val="2"/>
      <scheme val="minor"/>
    </font>
    <font>
      <b/>
      <sz val="12"/>
      <color rgb="FF7030A0"/>
      <name val="Calibri"/>
      <family val="2"/>
      <scheme val="minor"/>
    </font>
    <font>
      <b/>
      <sz val="10"/>
      <color rgb="FF7030A0"/>
      <name val="Calibri"/>
      <family val="2"/>
      <scheme val="minor"/>
    </font>
    <font>
      <sz val="10"/>
      <color rgb="FFFF0000"/>
      <name val="Arial"/>
      <family val="2"/>
    </font>
    <font>
      <b/>
      <sz val="12"/>
      <color rgb="FF00B05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0000"/>
        <bgColor indexed="64"/>
      </patternFill>
    </fill>
    <fill>
      <patternFill patternType="solid">
        <fgColor rgb="FFC65911"/>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14">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2" fillId="0" borderId="0" xfId="1" applyFont="1" applyAlignment="1" applyProtection="1">
      <alignment horizontal="left"/>
    </xf>
    <xf numFmtId="0" fontId="0" fillId="6" borderId="0" xfId="0" applyFill="1" applyAlignment="1">
      <alignment vertical="center"/>
    </xf>
    <xf numFmtId="0" fontId="20" fillId="6" borderId="0" xfId="2" applyNumberFormat="1" applyFont="1" applyFill="1" applyAlignment="1">
      <alignment horizontal="left"/>
    </xf>
    <xf numFmtId="0" fontId="5" fillId="3" borderId="7" xfId="0" applyFont="1" applyFill="1" applyBorder="1" applyAlignment="1">
      <alignment horizontal="left" vertical="center" shrinkToFit="1"/>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166" fontId="13" fillId="0" borderId="0" xfId="0" applyNumberFormat="1" applyFont="1" applyAlignment="1">
      <alignment horizontal="left" vertical="top"/>
    </xf>
    <xf numFmtId="0" fontId="40" fillId="0" borderId="0" xfId="0" applyFont="1" applyAlignment="1">
      <alignment vertical="center"/>
    </xf>
    <xf numFmtId="0" fontId="39" fillId="3" borderId="5" xfId="0" applyFont="1" applyFill="1" applyBorder="1" applyAlignment="1">
      <alignment horizontal="center" vertical="center"/>
    </xf>
    <xf numFmtId="0" fontId="39" fillId="3" borderId="8" xfId="0" applyFont="1" applyFill="1" applyBorder="1" applyAlignment="1">
      <alignment horizontal="center" vertical="center"/>
    </xf>
    <xf numFmtId="0" fontId="39" fillId="3" borderId="6"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0" xfId="0" applyFont="1" applyFill="1" applyAlignment="1">
      <alignment horizontal="center" vertical="center"/>
    </xf>
    <xf numFmtId="0" fontId="36" fillId="3" borderId="4" xfId="0" applyFont="1" applyFill="1" applyBorder="1" applyAlignment="1">
      <alignment horizontal="center" vertical="center"/>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41" fillId="3" borderId="3" xfId="0" applyFont="1" applyFill="1" applyBorder="1" applyAlignment="1">
      <alignment horizontal="center" vertical="center"/>
    </xf>
    <xf numFmtId="0" fontId="41" fillId="3" borderId="0" xfId="0" applyFont="1" applyFill="1" applyAlignment="1">
      <alignment horizontal="center" vertical="center"/>
    </xf>
    <xf numFmtId="0" fontId="41"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20" fontId="36" fillId="3" borderId="5" xfId="0" applyNumberFormat="1" applyFont="1" applyFill="1" applyBorder="1" applyAlignment="1">
      <alignment horizontal="center" vertical="center"/>
    </xf>
    <xf numFmtId="0" fontId="36" fillId="3" borderId="8"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0" xfId="0" applyFont="1" applyFill="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6"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36" fillId="0" borderId="8"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36" fillId="0" borderId="0" xfId="0" applyFont="1" applyAlignment="1">
      <alignment horizontal="center" vertical="center"/>
    </xf>
    <xf numFmtId="0" fontId="37" fillId="0" borderId="3" xfId="0" applyFont="1" applyBorder="1" applyAlignment="1">
      <alignment horizontal="center" vertical="center"/>
    </xf>
    <xf numFmtId="0" fontId="37" fillId="0" borderId="0" xfId="0" applyFont="1" applyAlignment="1">
      <alignment horizontal="center" vertical="center"/>
    </xf>
    <xf numFmtId="0" fontId="37" fillId="0" borderId="4" xfId="0" applyFont="1" applyBorder="1" applyAlignment="1">
      <alignment horizontal="center" vertical="center"/>
    </xf>
    <xf numFmtId="20" fontId="36" fillId="3" borderId="3" xfId="0" applyNumberFormat="1" applyFont="1" applyFill="1" applyBorder="1" applyAlignment="1">
      <alignment horizontal="center" vertical="center"/>
    </xf>
    <xf numFmtId="166" fontId="34" fillId="0" borderId="0" xfId="0" applyNumberFormat="1" applyFont="1" applyAlignment="1">
      <alignment horizontal="left" vertical="top"/>
    </xf>
    <xf numFmtId="0" fontId="37" fillId="3" borderId="4" xfId="0" applyFont="1" applyFill="1" applyBorder="1" applyAlignment="1">
      <alignment horizontal="center" vertical="center"/>
    </xf>
    <xf numFmtId="167" fontId="14" fillId="6" borderId="9" xfId="0" applyNumberFormat="1" applyFont="1" applyFill="1" applyBorder="1" applyAlignment="1">
      <alignment horizontal="center" vertical="center" shrinkToFit="1"/>
    </xf>
    <xf numFmtId="167" fontId="14" fillId="6" borderId="10" xfId="0" applyNumberFormat="1" applyFont="1" applyFill="1" applyBorder="1" applyAlignment="1">
      <alignment horizontal="center" vertical="center" shrinkToFit="1"/>
    </xf>
    <xf numFmtId="165" fontId="35" fillId="7" borderId="0" xfId="0" applyNumberFormat="1" applyFont="1" applyFill="1" applyAlignment="1">
      <alignment horizontal="center" vertical="center"/>
    </xf>
    <xf numFmtId="165" fontId="15" fillId="5" borderId="0" xfId="0" applyNumberFormat="1" applyFont="1" applyFill="1" applyAlignment="1">
      <alignment horizontal="center" vertical="center"/>
    </xf>
    <xf numFmtId="167" fontId="14" fillId="6" borderId="11" xfId="0" applyNumberFormat="1" applyFont="1" applyFill="1" applyBorder="1" applyAlignment="1">
      <alignment horizontal="center" vertical="center" shrinkToFit="1"/>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8" fillId="3" borderId="5" xfId="0" applyFont="1" applyFill="1" applyBorder="1" applyAlignment="1">
      <alignment horizontal="center" vertical="center"/>
    </xf>
    <xf numFmtId="0" fontId="38" fillId="3" borderId="8" xfId="0" applyFont="1" applyFill="1" applyBorder="1" applyAlignment="1">
      <alignment horizontal="center" vertical="center"/>
    </xf>
    <xf numFmtId="0" fontId="38" fillId="3" borderId="6" xfId="0" applyFont="1" applyFill="1" applyBorder="1" applyAlignment="1">
      <alignment horizontal="center" vertical="center"/>
    </xf>
    <xf numFmtId="0" fontId="6" fillId="0" borderId="8" xfId="0" applyFont="1" applyBorder="1" applyAlignment="1">
      <alignment horizontal="center" vertical="center"/>
    </xf>
    <xf numFmtId="166" fontId="13" fillId="0" borderId="0" xfId="0" applyNumberFormat="1" applyFont="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7" fontId="14" fillId="4" borderId="11" xfId="0" applyNumberFormat="1" applyFont="1" applyFill="1" applyBorder="1" applyAlignment="1">
      <alignment horizontal="center" vertical="center" shrinkToFit="1"/>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jpeg"/><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 Id="rId6" Type="http://schemas.openxmlformats.org/officeDocument/2006/relationships/image" Target="../media/image5.png"/><Relationship Id="rId5" Type="http://schemas.openxmlformats.org/officeDocument/2006/relationships/image" Target="../media/image4.jpeg"/><Relationship Id="rId4" Type="http://schemas.openxmlformats.org/officeDocument/2006/relationships/image" Target="../media/image3.jpeg"/><Relationship Id="rId9" Type="http://schemas.openxmlformats.org/officeDocument/2006/relationships/image" Target="../media/image8.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twoCellAnchor editAs="oneCell">
    <xdr:from>
      <xdr:col>0</xdr:col>
      <xdr:colOff>219075</xdr:colOff>
      <xdr:row>10</xdr:row>
      <xdr:rowOff>38100</xdr:rowOff>
    </xdr:from>
    <xdr:to>
      <xdr:col>1</xdr:col>
      <xdr:colOff>609600</xdr:colOff>
      <xdr:row>14</xdr:row>
      <xdr:rowOff>66675</xdr:rowOff>
    </xdr:to>
    <xdr:pic>
      <xdr:nvPicPr>
        <xdr:cNvPr id="3" name="Picture 2">
          <a:extLst>
            <a:ext uri="{FF2B5EF4-FFF2-40B4-BE49-F238E27FC236}">
              <a16:creationId xmlns:a16="http://schemas.microsoft.com/office/drawing/2014/main" id="{2D2F37EC-F074-4785-BA75-BA7BC57C0DA1}"/>
            </a:ext>
            <a:ext uri="{147F2762-F138-4A5C-976F-8EAC2B608ADB}">
              <a16:predDERef xmlns:a16="http://schemas.microsoft.com/office/drawing/2014/main" pred="{4F31FD7A-F451-4117-A9FA-FF285B839EE8}"/>
            </a:ext>
          </a:extLst>
        </xdr:cNvPr>
        <xdr:cNvPicPr>
          <a:picLocks noChangeAspect="1"/>
        </xdr:cNvPicPr>
      </xdr:nvPicPr>
      <xdr:blipFill>
        <a:blip xmlns:r="http://schemas.openxmlformats.org/officeDocument/2006/relationships" r:embed="rId3"/>
        <a:stretch>
          <a:fillRect/>
        </a:stretch>
      </xdr:blipFill>
      <xdr:spPr>
        <a:xfrm>
          <a:off x="219075" y="1552575"/>
          <a:ext cx="714375" cy="752475"/>
        </a:xfrm>
        <a:prstGeom prst="rect">
          <a:avLst/>
        </a:prstGeom>
      </xdr:spPr>
    </xdr:pic>
    <xdr:clientData/>
  </xdr:twoCellAnchor>
  <xdr:twoCellAnchor editAs="oneCell">
    <xdr:from>
      <xdr:col>0</xdr:col>
      <xdr:colOff>9525</xdr:colOff>
      <xdr:row>37</xdr:row>
      <xdr:rowOff>19050</xdr:rowOff>
    </xdr:from>
    <xdr:to>
      <xdr:col>1</xdr:col>
      <xdr:colOff>104775</xdr:colOff>
      <xdr:row>38</xdr:row>
      <xdr:rowOff>95250</xdr:rowOff>
    </xdr:to>
    <xdr:pic>
      <xdr:nvPicPr>
        <xdr:cNvPr id="4" name="Picture 3">
          <a:extLst>
            <a:ext uri="{FF2B5EF4-FFF2-40B4-BE49-F238E27FC236}">
              <a16:creationId xmlns:a16="http://schemas.microsoft.com/office/drawing/2014/main" id="{BF97FD02-AA46-4148-B112-3A53273D4E4C}"/>
            </a:ext>
            <a:ext uri="{147F2762-F138-4A5C-976F-8EAC2B608ADB}">
              <a16:predDERef xmlns:a16="http://schemas.microsoft.com/office/drawing/2014/main" pred="{2D2F37EC-F074-4785-BA75-BA7BC57C0DA1}"/>
            </a:ext>
          </a:extLst>
        </xdr:cNvPr>
        <xdr:cNvPicPr>
          <a:picLocks noChangeAspect="1"/>
        </xdr:cNvPicPr>
      </xdr:nvPicPr>
      <xdr:blipFill>
        <a:blip xmlns:r="http://schemas.openxmlformats.org/officeDocument/2006/relationships" r:embed="rId4"/>
        <a:stretch>
          <a:fillRect/>
        </a:stretch>
      </xdr:blipFill>
      <xdr:spPr>
        <a:xfrm>
          <a:off x="9525" y="6315075"/>
          <a:ext cx="419100" cy="276225"/>
        </a:xfrm>
        <a:prstGeom prst="rect">
          <a:avLst/>
        </a:prstGeom>
      </xdr:spPr>
    </xdr:pic>
    <xdr:clientData/>
  </xdr:twoCellAnchor>
  <xdr:twoCellAnchor editAs="oneCell">
    <xdr:from>
      <xdr:col>0</xdr:col>
      <xdr:colOff>9525</xdr:colOff>
      <xdr:row>31</xdr:row>
      <xdr:rowOff>19050</xdr:rowOff>
    </xdr:from>
    <xdr:to>
      <xdr:col>1</xdr:col>
      <xdr:colOff>95250</xdr:colOff>
      <xdr:row>32</xdr:row>
      <xdr:rowOff>85725</xdr:rowOff>
    </xdr:to>
    <xdr:pic>
      <xdr:nvPicPr>
        <xdr:cNvPr id="5" name="Picture 4">
          <a:extLst>
            <a:ext uri="{FF2B5EF4-FFF2-40B4-BE49-F238E27FC236}">
              <a16:creationId xmlns:a16="http://schemas.microsoft.com/office/drawing/2014/main" id="{FE908C92-E810-48A7-BABE-508CF64BFD3D}"/>
            </a:ext>
            <a:ext uri="{147F2762-F138-4A5C-976F-8EAC2B608ADB}">
              <a16:predDERef xmlns:a16="http://schemas.microsoft.com/office/drawing/2014/main" pred="{BF97FD02-AA46-4148-B112-3A53273D4E4C}"/>
            </a:ext>
          </a:extLst>
        </xdr:cNvPr>
        <xdr:cNvPicPr>
          <a:picLocks noChangeAspect="1"/>
        </xdr:cNvPicPr>
      </xdr:nvPicPr>
      <xdr:blipFill>
        <a:blip xmlns:r="http://schemas.openxmlformats.org/officeDocument/2006/relationships" r:embed="rId4"/>
        <a:stretch>
          <a:fillRect/>
        </a:stretch>
      </xdr:blipFill>
      <xdr:spPr>
        <a:xfrm>
          <a:off x="9525" y="5248275"/>
          <a:ext cx="409575" cy="266700"/>
        </a:xfrm>
        <a:prstGeom prst="rect">
          <a:avLst/>
        </a:prstGeom>
      </xdr:spPr>
    </xdr:pic>
    <xdr:clientData/>
  </xdr:twoCellAnchor>
  <xdr:twoCellAnchor editAs="oneCell">
    <xdr:from>
      <xdr:col>0</xdr:col>
      <xdr:colOff>57150</xdr:colOff>
      <xdr:row>24</xdr:row>
      <xdr:rowOff>28575</xdr:rowOff>
    </xdr:from>
    <xdr:to>
      <xdr:col>1</xdr:col>
      <xdr:colOff>133350</xdr:colOff>
      <xdr:row>25</xdr:row>
      <xdr:rowOff>95250</xdr:rowOff>
    </xdr:to>
    <xdr:pic>
      <xdr:nvPicPr>
        <xdr:cNvPr id="6" name="Picture 5">
          <a:extLst>
            <a:ext uri="{FF2B5EF4-FFF2-40B4-BE49-F238E27FC236}">
              <a16:creationId xmlns:a16="http://schemas.microsoft.com/office/drawing/2014/main" id="{E09C981D-7A65-4E3A-8912-1A46121AF53F}"/>
            </a:ext>
            <a:ext uri="{147F2762-F138-4A5C-976F-8EAC2B608ADB}">
              <a16:predDERef xmlns:a16="http://schemas.microsoft.com/office/drawing/2014/main" pred="{FE908C92-E810-48A7-BABE-508CF64BFD3D}"/>
            </a:ext>
          </a:extLst>
        </xdr:cNvPr>
        <xdr:cNvPicPr>
          <a:picLocks noChangeAspect="1"/>
        </xdr:cNvPicPr>
      </xdr:nvPicPr>
      <xdr:blipFill>
        <a:blip xmlns:r="http://schemas.openxmlformats.org/officeDocument/2006/relationships" r:embed="rId4"/>
        <a:stretch>
          <a:fillRect/>
        </a:stretch>
      </xdr:blipFill>
      <xdr:spPr>
        <a:xfrm>
          <a:off x="57150" y="4000500"/>
          <a:ext cx="400050" cy="266700"/>
        </a:xfrm>
        <a:prstGeom prst="rect">
          <a:avLst/>
        </a:prstGeom>
      </xdr:spPr>
    </xdr:pic>
    <xdr:clientData/>
  </xdr:twoCellAnchor>
  <xdr:twoCellAnchor editAs="oneCell">
    <xdr:from>
      <xdr:col>0</xdr:col>
      <xdr:colOff>9525</xdr:colOff>
      <xdr:row>18</xdr:row>
      <xdr:rowOff>85725</xdr:rowOff>
    </xdr:from>
    <xdr:to>
      <xdr:col>1</xdr:col>
      <xdr:colOff>95250</xdr:colOff>
      <xdr:row>19</xdr:row>
      <xdr:rowOff>161925</xdr:rowOff>
    </xdr:to>
    <xdr:pic>
      <xdr:nvPicPr>
        <xdr:cNvPr id="7" name="Picture 6">
          <a:extLst>
            <a:ext uri="{FF2B5EF4-FFF2-40B4-BE49-F238E27FC236}">
              <a16:creationId xmlns:a16="http://schemas.microsoft.com/office/drawing/2014/main" id="{AB132FC7-52F4-4867-B397-0866F3C9A8D7}"/>
            </a:ext>
            <a:ext uri="{147F2762-F138-4A5C-976F-8EAC2B608ADB}">
              <a16:predDERef xmlns:a16="http://schemas.microsoft.com/office/drawing/2014/main" pred="{E09C981D-7A65-4E3A-8912-1A46121AF53F}"/>
            </a:ext>
          </a:extLst>
        </xdr:cNvPr>
        <xdr:cNvPicPr>
          <a:picLocks noChangeAspect="1"/>
        </xdr:cNvPicPr>
      </xdr:nvPicPr>
      <xdr:blipFill>
        <a:blip xmlns:r="http://schemas.openxmlformats.org/officeDocument/2006/relationships" r:embed="rId4"/>
        <a:stretch>
          <a:fillRect/>
        </a:stretch>
      </xdr:blipFill>
      <xdr:spPr>
        <a:xfrm>
          <a:off x="9525" y="2981325"/>
          <a:ext cx="409575" cy="276225"/>
        </a:xfrm>
        <a:prstGeom prst="rect">
          <a:avLst/>
        </a:prstGeom>
      </xdr:spPr>
    </xdr:pic>
    <xdr:clientData/>
  </xdr:twoCellAnchor>
  <xdr:twoCellAnchor editAs="oneCell">
    <xdr:from>
      <xdr:col>1</xdr:col>
      <xdr:colOff>447675</xdr:colOff>
      <xdr:row>37</xdr:row>
      <xdr:rowOff>19050</xdr:rowOff>
    </xdr:from>
    <xdr:to>
      <xdr:col>1</xdr:col>
      <xdr:colOff>866775</xdr:colOff>
      <xdr:row>38</xdr:row>
      <xdr:rowOff>95250</xdr:rowOff>
    </xdr:to>
    <xdr:pic>
      <xdr:nvPicPr>
        <xdr:cNvPr id="8" name="Picture 7">
          <a:extLst>
            <a:ext uri="{FF2B5EF4-FFF2-40B4-BE49-F238E27FC236}">
              <a16:creationId xmlns:a16="http://schemas.microsoft.com/office/drawing/2014/main" id="{4DA5ED90-E1F4-4257-B455-E6D79EC7E93E}"/>
            </a:ext>
            <a:ext uri="{147F2762-F138-4A5C-976F-8EAC2B608ADB}">
              <a16:predDERef xmlns:a16="http://schemas.microsoft.com/office/drawing/2014/main" pred="{AB132FC7-52F4-4867-B397-0866F3C9A8D7}"/>
            </a:ext>
          </a:extLst>
        </xdr:cNvPr>
        <xdr:cNvPicPr>
          <a:picLocks noChangeAspect="1"/>
        </xdr:cNvPicPr>
      </xdr:nvPicPr>
      <xdr:blipFill>
        <a:blip xmlns:r="http://schemas.openxmlformats.org/officeDocument/2006/relationships" r:embed="rId5"/>
        <a:stretch>
          <a:fillRect/>
        </a:stretch>
      </xdr:blipFill>
      <xdr:spPr>
        <a:xfrm>
          <a:off x="771525" y="6315075"/>
          <a:ext cx="419100" cy="276225"/>
        </a:xfrm>
        <a:prstGeom prst="rect">
          <a:avLst/>
        </a:prstGeom>
      </xdr:spPr>
    </xdr:pic>
    <xdr:clientData/>
  </xdr:twoCellAnchor>
  <xdr:twoCellAnchor editAs="oneCell">
    <xdr:from>
      <xdr:col>1</xdr:col>
      <xdr:colOff>447675</xdr:colOff>
      <xdr:row>31</xdr:row>
      <xdr:rowOff>28575</xdr:rowOff>
    </xdr:from>
    <xdr:to>
      <xdr:col>1</xdr:col>
      <xdr:colOff>828675</xdr:colOff>
      <xdr:row>32</xdr:row>
      <xdr:rowOff>66675</xdr:rowOff>
    </xdr:to>
    <xdr:pic>
      <xdr:nvPicPr>
        <xdr:cNvPr id="9" name="Picture 8">
          <a:extLst>
            <a:ext uri="{FF2B5EF4-FFF2-40B4-BE49-F238E27FC236}">
              <a16:creationId xmlns:a16="http://schemas.microsoft.com/office/drawing/2014/main" id="{0BF4CF12-1DFA-42C2-B351-C94064EFDC4F}"/>
            </a:ext>
            <a:ext uri="{147F2762-F138-4A5C-976F-8EAC2B608ADB}">
              <a16:predDERef xmlns:a16="http://schemas.microsoft.com/office/drawing/2014/main" pred="{4DA5ED90-E1F4-4257-B455-E6D79EC7E93E}"/>
            </a:ext>
          </a:extLst>
        </xdr:cNvPr>
        <xdr:cNvPicPr>
          <a:picLocks noChangeAspect="1"/>
        </xdr:cNvPicPr>
      </xdr:nvPicPr>
      <xdr:blipFill>
        <a:blip xmlns:r="http://schemas.openxmlformats.org/officeDocument/2006/relationships" r:embed="rId6"/>
        <a:stretch>
          <a:fillRect/>
        </a:stretch>
      </xdr:blipFill>
      <xdr:spPr>
        <a:xfrm>
          <a:off x="771525" y="5257800"/>
          <a:ext cx="381000" cy="238125"/>
        </a:xfrm>
        <a:prstGeom prst="rect">
          <a:avLst/>
        </a:prstGeom>
      </xdr:spPr>
    </xdr:pic>
    <xdr:clientData/>
  </xdr:twoCellAnchor>
  <xdr:twoCellAnchor editAs="oneCell">
    <xdr:from>
      <xdr:col>1</xdr:col>
      <xdr:colOff>457200</xdr:colOff>
      <xdr:row>24</xdr:row>
      <xdr:rowOff>47625</xdr:rowOff>
    </xdr:from>
    <xdr:to>
      <xdr:col>1</xdr:col>
      <xdr:colOff>819150</xdr:colOff>
      <xdr:row>25</xdr:row>
      <xdr:rowOff>133350</xdr:rowOff>
    </xdr:to>
    <xdr:pic>
      <xdr:nvPicPr>
        <xdr:cNvPr id="10" name="Picture 9">
          <a:extLst>
            <a:ext uri="{FF2B5EF4-FFF2-40B4-BE49-F238E27FC236}">
              <a16:creationId xmlns:a16="http://schemas.microsoft.com/office/drawing/2014/main" id="{8C86A4B3-FC04-491C-990F-99CA426FCB66}"/>
            </a:ext>
            <a:ext uri="{147F2762-F138-4A5C-976F-8EAC2B608ADB}">
              <a16:predDERef xmlns:a16="http://schemas.microsoft.com/office/drawing/2014/main" pred="{0BF4CF12-1DFA-42C2-B351-C94064EFDC4F}"/>
            </a:ext>
          </a:extLst>
        </xdr:cNvPr>
        <xdr:cNvPicPr>
          <a:picLocks noChangeAspect="1"/>
        </xdr:cNvPicPr>
      </xdr:nvPicPr>
      <xdr:blipFill>
        <a:blip xmlns:r="http://schemas.openxmlformats.org/officeDocument/2006/relationships" r:embed="rId7"/>
        <a:stretch>
          <a:fillRect/>
        </a:stretch>
      </xdr:blipFill>
      <xdr:spPr>
        <a:xfrm>
          <a:off x="781050" y="4019550"/>
          <a:ext cx="361950" cy="285750"/>
        </a:xfrm>
        <a:prstGeom prst="rect">
          <a:avLst/>
        </a:prstGeom>
      </xdr:spPr>
    </xdr:pic>
    <xdr:clientData/>
  </xdr:twoCellAnchor>
  <xdr:twoCellAnchor editAs="oneCell">
    <xdr:from>
      <xdr:col>1</xdr:col>
      <xdr:colOff>495300</xdr:colOff>
      <xdr:row>18</xdr:row>
      <xdr:rowOff>104775</xdr:rowOff>
    </xdr:from>
    <xdr:to>
      <xdr:col>1</xdr:col>
      <xdr:colOff>876300</xdr:colOff>
      <xdr:row>19</xdr:row>
      <xdr:rowOff>123825</xdr:rowOff>
    </xdr:to>
    <xdr:pic>
      <xdr:nvPicPr>
        <xdr:cNvPr id="11" name="Picture 10">
          <a:extLst>
            <a:ext uri="{FF2B5EF4-FFF2-40B4-BE49-F238E27FC236}">
              <a16:creationId xmlns:a16="http://schemas.microsoft.com/office/drawing/2014/main" id="{C1E6DA5A-DE76-4883-B4A6-C5B2947F252D}"/>
            </a:ext>
            <a:ext uri="{147F2762-F138-4A5C-976F-8EAC2B608ADB}">
              <a16:predDERef xmlns:a16="http://schemas.microsoft.com/office/drawing/2014/main" pred="{8C86A4B3-FC04-491C-990F-99CA426FCB66}"/>
            </a:ext>
          </a:extLst>
        </xdr:cNvPr>
        <xdr:cNvPicPr>
          <a:picLocks noChangeAspect="1"/>
        </xdr:cNvPicPr>
      </xdr:nvPicPr>
      <xdr:blipFill>
        <a:blip xmlns:r="http://schemas.openxmlformats.org/officeDocument/2006/relationships" r:embed="rId8"/>
        <a:stretch>
          <a:fillRect/>
        </a:stretch>
      </xdr:blipFill>
      <xdr:spPr>
        <a:xfrm>
          <a:off x="819150" y="3000375"/>
          <a:ext cx="381000" cy="219075"/>
        </a:xfrm>
        <a:prstGeom prst="rect">
          <a:avLst/>
        </a:prstGeom>
      </xdr:spPr>
    </xdr:pic>
    <xdr:clientData/>
  </xdr:twoCellAnchor>
  <xdr:twoCellAnchor editAs="oneCell">
    <xdr:from>
      <xdr:col>23</xdr:col>
      <xdr:colOff>9525</xdr:colOff>
      <xdr:row>15</xdr:row>
      <xdr:rowOff>28575</xdr:rowOff>
    </xdr:from>
    <xdr:to>
      <xdr:col>25</xdr:col>
      <xdr:colOff>66675</xdr:colOff>
      <xdr:row>16</xdr:row>
      <xdr:rowOff>171450</xdr:rowOff>
    </xdr:to>
    <xdr:pic>
      <xdr:nvPicPr>
        <xdr:cNvPr id="12" name="Picture 11">
          <a:extLst>
            <a:ext uri="{FF2B5EF4-FFF2-40B4-BE49-F238E27FC236}">
              <a16:creationId xmlns:a16="http://schemas.microsoft.com/office/drawing/2014/main" id="{BAC8CE2A-15F7-4754-A125-CBB2D20B7059}"/>
            </a:ext>
            <a:ext uri="{147F2762-F138-4A5C-976F-8EAC2B608ADB}">
              <a16:predDERef xmlns:a16="http://schemas.microsoft.com/office/drawing/2014/main" pred="{C1E6DA5A-DE76-4883-B4A6-C5B2947F252D}"/>
            </a:ext>
          </a:extLst>
        </xdr:cNvPr>
        <xdr:cNvPicPr>
          <a:picLocks noChangeAspect="1"/>
        </xdr:cNvPicPr>
      </xdr:nvPicPr>
      <xdr:blipFill>
        <a:blip xmlns:r="http://schemas.openxmlformats.org/officeDocument/2006/relationships" r:embed="rId9"/>
        <a:stretch>
          <a:fillRect/>
        </a:stretch>
      </xdr:blipFill>
      <xdr:spPr>
        <a:xfrm>
          <a:off x="8248650" y="2438400"/>
          <a:ext cx="381000" cy="381000"/>
        </a:xfrm>
        <a:prstGeom prst="rect">
          <a:avLst/>
        </a:prstGeom>
      </xdr:spPr>
    </xdr:pic>
    <xdr:clientData/>
  </xdr:twoCellAnchor>
  <xdr:twoCellAnchor editAs="oneCell">
    <xdr:from>
      <xdr:col>5</xdr:col>
      <xdr:colOff>600075</xdr:colOff>
      <xdr:row>15</xdr:row>
      <xdr:rowOff>0</xdr:rowOff>
    </xdr:from>
    <xdr:to>
      <xdr:col>5</xdr:col>
      <xdr:colOff>838200</xdr:colOff>
      <xdr:row>16</xdr:row>
      <xdr:rowOff>57150</xdr:rowOff>
    </xdr:to>
    <xdr:pic>
      <xdr:nvPicPr>
        <xdr:cNvPr id="13" name="Picture 12">
          <a:extLst>
            <a:ext uri="{FF2B5EF4-FFF2-40B4-BE49-F238E27FC236}">
              <a16:creationId xmlns:a16="http://schemas.microsoft.com/office/drawing/2014/main" id="{290E4141-157D-4D23-A6C0-ED3C6570B32C}"/>
            </a:ext>
            <a:ext uri="{147F2762-F138-4A5C-976F-8EAC2B608ADB}">
              <a16:predDERef xmlns:a16="http://schemas.microsoft.com/office/drawing/2014/main" pred="{BAC8CE2A-15F7-4754-A125-CBB2D20B7059}"/>
            </a:ext>
          </a:extLst>
        </xdr:cNvPr>
        <xdr:cNvPicPr>
          <a:picLocks noChangeAspect="1"/>
        </xdr:cNvPicPr>
      </xdr:nvPicPr>
      <xdr:blipFill>
        <a:blip xmlns:r="http://schemas.openxmlformats.org/officeDocument/2006/relationships" r:embed="rId9"/>
        <a:stretch>
          <a:fillRect/>
        </a:stretch>
      </xdr:blipFill>
      <xdr:spPr>
        <a:xfrm>
          <a:off x="3400425" y="2409825"/>
          <a:ext cx="238125" cy="295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N45"/>
  <sheetViews>
    <sheetView showGridLines="0" tabSelected="1" workbookViewId="0">
      <selection activeCell="C30" sqref="C30:D30"/>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c r="A1" s="93">
        <f>DATE(AD18,AD20,1)</f>
        <v>44166</v>
      </c>
      <c r="B1" s="93"/>
      <c r="C1" s="93"/>
      <c r="D1" s="93"/>
      <c r="E1" s="93"/>
      <c r="F1" s="93"/>
      <c r="G1" s="93"/>
      <c r="H1" s="93"/>
      <c r="I1" s="45"/>
      <c r="J1" s="45"/>
      <c r="K1" s="97">
        <f>DATE(YEAR(A1),MONTH(A1)-1,1)</f>
        <v>44136</v>
      </c>
      <c r="L1" s="97"/>
      <c r="M1" s="97"/>
      <c r="N1" s="97"/>
      <c r="O1" s="97"/>
      <c r="P1" s="97"/>
      <c r="Q1" s="97"/>
      <c r="S1" s="98">
        <f>DATE(YEAR(A1),MONTH(A1)+1,1)</f>
        <v>44197</v>
      </c>
      <c r="T1" s="98"/>
      <c r="U1" s="98"/>
      <c r="V1" s="98"/>
      <c r="W1" s="98"/>
      <c r="X1" s="98"/>
      <c r="Y1" s="98"/>
    </row>
    <row r="2" spans="1:32" s="3" customFormat="1" ht="11.25" customHeight="1">
      <c r="A2" s="93"/>
      <c r="B2" s="93"/>
      <c r="C2" s="93"/>
      <c r="D2" s="93"/>
      <c r="E2" s="93"/>
      <c r="F2" s="93"/>
      <c r="G2" s="93"/>
      <c r="H2" s="93"/>
      <c r="I2" s="45"/>
      <c r="J2" s="4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32" s="4" customFormat="1" ht="9" customHeight="1">
      <c r="A3" s="93"/>
      <c r="B3" s="93"/>
      <c r="C3" s="93"/>
      <c r="D3" s="93"/>
      <c r="E3" s="93"/>
      <c r="F3" s="93"/>
      <c r="G3" s="93"/>
      <c r="H3" s="93"/>
      <c r="I3" s="45"/>
      <c r="J3" s="45"/>
      <c r="K3" s="17">
        <f t="shared" ref="K3:Q8" si="0">IF(MONTH($K$1)&lt;&gt;MONTH($K$1-(WEEKDAY($K$1,1)-(start_day-1))-IF((WEEKDAY($K$1,1)-(start_day-1))&lt;=0,7,0)+(ROW(K3)-ROW($K$3))*7+(COLUMN(K3)-COLUMN($K$3)+1)),"",$K$1-(WEEKDAY($K$1,1)-(start_day-1))-IF((WEEKDAY($K$1,1)-(start_day-1))&lt;=0,7,0)+(ROW(K3)-ROW($K$3))*7+(COLUMN(K3)-COLUMN($K$3)+1))</f>
        <v>44136</v>
      </c>
      <c r="L3" s="17">
        <f t="shared" si="0"/>
        <v>44137</v>
      </c>
      <c r="M3" s="17">
        <f t="shared" si="0"/>
        <v>44138</v>
      </c>
      <c r="N3" s="17">
        <f t="shared" si="0"/>
        <v>44139</v>
      </c>
      <c r="O3" s="17">
        <f t="shared" si="0"/>
        <v>44140</v>
      </c>
      <c r="P3" s="17">
        <f t="shared" si="0"/>
        <v>44141</v>
      </c>
      <c r="Q3" s="17">
        <f t="shared" si="0"/>
        <v>44142</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f t="shared" si="1"/>
        <v>44197</v>
      </c>
      <c r="Y3" s="17">
        <f t="shared" si="1"/>
        <v>44198</v>
      </c>
      <c r="AB3" s="3"/>
      <c r="AC3" s="3"/>
      <c r="AD3" s="3"/>
      <c r="AE3" s="3"/>
    </row>
    <row r="4" spans="1:32" s="4" customFormat="1" ht="9" customHeight="1">
      <c r="A4" s="93"/>
      <c r="B4" s="93"/>
      <c r="C4" s="93"/>
      <c r="D4" s="93"/>
      <c r="E4" s="93"/>
      <c r="F4" s="93"/>
      <c r="G4" s="93"/>
      <c r="H4" s="93"/>
      <c r="I4" s="45"/>
      <c r="J4" s="45"/>
      <c r="K4" s="17">
        <f t="shared" si="0"/>
        <v>44143</v>
      </c>
      <c r="L4" s="17">
        <f t="shared" si="0"/>
        <v>44144</v>
      </c>
      <c r="M4" s="17">
        <f t="shared" si="0"/>
        <v>44145</v>
      </c>
      <c r="N4" s="17">
        <f t="shared" si="0"/>
        <v>44146</v>
      </c>
      <c r="O4" s="17">
        <f t="shared" si="0"/>
        <v>44147</v>
      </c>
      <c r="P4" s="17">
        <f t="shared" si="0"/>
        <v>44148</v>
      </c>
      <c r="Q4" s="17">
        <f t="shared" si="0"/>
        <v>44149</v>
      </c>
      <c r="R4" s="3"/>
      <c r="S4" s="17">
        <f t="shared" si="1"/>
        <v>44199</v>
      </c>
      <c r="T4" s="17">
        <f t="shared" si="1"/>
        <v>44200</v>
      </c>
      <c r="U4" s="17">
        <f t="shared" si="1"/>
        <v>44201</v>
      </c>
      <c r="V4" s="17">
        <f t="shared" si="1"/>
        <v>44202</v>
      </c>
      <c r="W4" s="17">
        <f t="shared" si="1"/>
        <v>44203</v>
      </c>
      <c r="X4" s="17">
        <f t="shared" si="1"/>
        <v>44204</v>
      </c>
      <c r="Y4" s="17">
        <f t="shared" si="1"/>
        <v>44205</v>
      </c>
      <c r="AB4" s="3"/>
      <c r="AC4" s="3"/>
      <c r="AD4" s="3"/>
      <c r="AE4" s="3"/>
    </row>
    <row r="5" spans="1:32" s="4" customFormat="1" ht="9" customHeight="1">
      <c r="A5" s="93"/>
      <c r="B5" s="93"/>
      <c r="C5" s="93"/>
      <c r="D5" s="93"/>
      <c r="E5" s="93"/>
      <c r="F5" s="93"/>
      <c r="G5" s="93"/>
      <c r="H5" s="93"/>
      <c r="I5" s="45"/>
      <c r="J5" s="45"/>
      <c r="K5" s="17">
        <f t="shared" si="0"/>
        <v>44150</v>
      </c>
      <c r="L5" s="17">
        <f t="shared" si="0"/>
        <v>44151</v>
      </c>
      <c r="M5" s="17">
        <f t="shared" si="0"/>
        <v>44152</v>
      </c>
      <c r="N5" s="17">
        <f t="shared" si="0"/>
        <v>44153</v>
      </c>
      <c r="O5" s="17">
        <f t="shared" si="0"/>
        <v>44154</v>
      </c>
      <c r="P5" s="17">
        <f t="shared" si="0"/>
        <v>44155</v>
      </c>
      <c r="Q5" s="17">
        <f t="shared" si="0"/>
        <v>44156</v>
      </c>
      <c r="R5" s="3"/>
      <c r="S5" s="17">
        <f t="shared" si="1"/>
        <v>44206</v>
      </c>
      <c r="T5" s="17">
        <f t="shared" si="1"/>
        <v>44207</v>
      </c>
      <c r="U5" s="17">
        <f t="shared" si="1"/>
        <v>44208</v>
      </c>
      <c r="V5" s="17">
        <f t="shared" si="1"/>
        <v>44209</v>
      </c>
      <c r="W5" s="17">
        <f t="shared" si="1"/>
        <v>44210</v>
      </c>
      <c r="X5" s="17">
        <f t="shared" si="1"/>
        <v>44211</v>
      </c>
      <c r="Y5" s="17">
        <f t="shared" si="1"/>
        <v>44212</v>
      </c>
      <c r="AB5" s="3"/>
      <c r="AC5" s="3"/>
      <c r="AD5" s="3"/>
      <c r="AE5" s="3"/>
    </row>
    <row r="6" spans="1:32" s="4" customFormat="1" ht="9" customHeight="1">
      <c r="A6" s="93"/>
      <c r="B6" s="93"/>
      <c r="C6" s="93"/>
      <c r="D6" s="93"/>
      <c r="E6" s="93"/>
      <c r="F6" s="93"/>
      <c r="G6" s="93"/>
      <c r="H6" s="93"/>
      <c r="I6" s="45"/>
      <c r="J6" s="45"/>
      <c r="K6" s="17">
        <f t="shared" si="0"/>
        <v>44157</v>
      </c>
      <c r="L6" s="17">
        <f t="shared" si="0"/>
        <v>44158</v>
      </c>
      <c r="M6" s="17">
        <f t="shared" si="0"/>
        <v>44159</v>
      </c>
      <c r="N6" s="17">
        <f t="shared" si="0"/>
        <v>44160</v>
      </c>
      <c r="O6" s="17">
        <f t="shared" si="0"/>
        <v>44161</v>
      </c>
      <c r="P6" s="17">
        <f t="shared" si="0"/>
        <v>44162</v>
      </c>
      <c r="Q6" s="17">
        <f t="shared" si="0"/>
        <v>44163</v>
      </c>
      <c r="R6" s="3"/>
      <c r="S6" s="17">
        <f t="shared" si="1"/>
        <v>44213</v>
      </c>
      <c r="T6" s="17">
        <f t="shared" si="1"/>
        <v>44214</v>
      </c>
      <c r="U6" s="17">
        <f t="shared" si="1"/>
        <v>44215</v>
      </c>
      <c r="V6" s="17">
        <f t="shared" si="1"/>
        <v>44216</v>
      </c>
      <c r="W6" s="17">
        <f t="shared" si="1"/>
        <v>44217</v>
      </c>
      <c r="X6" s="17">
        <f t="shared" si="1"/>
        <v>44218</v>
      </c>
      <c r="Y6" s="17">
        <f t="shared" si="1"/>
        <v>44219</v>
      </c>
      <c r="AB6" s="3"/>
      <c r="AC6" s="3"/>
      <c r="AD6" s="3"/>
      <c r="AE6" s="3"/>
    </row>
    <row r="7" spans="1:32" s="4" customFormat="1" ht="9" customHeight="1">
      <c r="A7" s="93"/>
      <c r="B7" s="93"/>
      <c r="C7" s="93"/>
      <c r="D7" s="93"/>
      <c r="E7" s="93"/>
      <c r="F7" s="93"/>
      <c r="G7" s="93"/>
      <c r="H7" s="93"/>
      <c r="I7" s="45"/>
      <c r="J7" s="45"/>
      <c r="K7" s="17">
        <f t="shared" si="0"/>
        <v>44164</v>
      </c>
      <c r="L7" s="17">
        <f t="shared" si="0"/>
        <v>44165</v>
      </c>
      <c r="M7" s="17" t="str">
        <f t="shared" si="0"/>
        <v/>
      </c>
      <c r="N7" s="17" t="str">
        <f t="shared" si="0"/>
        <v/>
      </c>
      <c r="O7" s="17" t="str">
        <f t="shared" si="0"/>
        <v/>
      </c>
      <c r="P7" s="17" t="str">
        <f t="shared" si="0"/>
        <v/>
      </c>
      <c r="Q7" s="17" t="str">
        <f t="shared" si="0"/>
        <v/>
      </c>
      <c r="R7" s="3"/>
      <c r="S7" s="17">
        <f t="shared" si="1"/>
        <v>44220</v>
      </c>
      <c r="T7" s="17">
        <f t="shared" si="1"/>
        <v>44221</v>
      </c>
      <c r="U7" s="17">
        <f t="shared" si="1"/>
        <v>44222</v>
      </c>
      <c r="V7" s="17">
        <f t="shared" si="1"/>
        <v>44223</v>
      </c>
      <c r="W7" s="17">
        <f t="shared" si="1"/>
        <v>44224</v>
      </c>
      <c r="X7" s="17">
        <f t="shared" si="1"/>
        <v>44225</v>
      </c>
      <c r="Y7" s="17">
        <f t="shared" si="1"/>
        <v>44226</v>
      </c>
      <c r="AB7" s="3"/>
      <c r="AC7" s="3"/>
      <c r="AD7" s="3"/>
      <c r="AE7" s="3"/>
    </row>
    <row r="8" spans="1:32"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44227</v>
      </c>
      <c r="T8" s="17" t="str">
        <f t="shared" si="1"/>
        <v/>
      </c>
      <c r="U8" s="17" t="str">
        <f t="shared" si="1"/>
        <v/>
      </c>
      <c r="V8" s="17" t="str">
        <f t="shared" si="1"/>
        <v/>
      </c>
      <c r="W8" s="17" t="str">
        <f t="shared" si="1"/>
        <v/>
      </c>
      <c r="X8" s="17" t="str">
        <f t="shared" si="1"/>
        <v/>
      </c>
      <c r="Y8" s="17" t="str">
        <f t="shared" si="1"/>
        <v/>
      </c>
      <c r="Z8" s="19"/>
    </row>
    <row r="9" spans="1:32" s="39" customFormat="1" ht="21" customHeight="1">
      <c r="A9" s="95">
        <f>A10</f>
        <v>44164</v>
      </c>
      <c r="B9" s="96"/>
      <c r="C9" s="96">
        <f>C10</f>
        <v>44165</v>
      </c>
      <c r="D9" s="96"/>
      <c r="E9" s="96">
        <f>E10</f>
        <v>44166</v>
      </c>
      <c r="F9" s="96"/>
      <c r="G9" s="96">
        <f>G10</f>
        <v>44167</v>
      </c>
      <c r="H9" s="96"/>
      <c r="I9" s="96">
        <f>I10</f>
        <v>44168</v>
      </c>
      <c r="J9" s="96"/>
      <c r="K9" s="96">
        <f>K10</f>
        <v>44169</v>
      </c>
      <c r="L9" s="96"/>
      <c r="M9" s="96"/>
      <c r="N9" s="96"/>
      <c r="O9" s="96"/>
      <c r="P9" s="96"/>
      <c r="Q9" s="96"/>
      <c r="R9" s="96"/>
      <c r="S9" s="96">
        <f>S10</f>
        <v>44170</v>
      </c>
      <c r="T9" s="96"/>
      <c r="U9" s="96"/>
      <c r="V9" s="96"/>
      <c r="W9" s="96"/>
      <c r="X9" s="96"/>
      <c r="Y9" s="96"/>
      <c r="Z9" s="99"/>
      <c r="AB9" s="40" t="s">
        <v>0</v>
      </c>
      <c r="AC9" s="40"/>
      <c r="AD9" s="40"/>
      <c r="AE9" s="40"/>
      <c r="AF9" s="40"/>
    </row>
    <row r="10" spans="1:32" s="1" customFormat="1" ht="18.75">
      <c r="A10" s="44">
        <f>$A$1-(WEEKDAY($A$1,1)-(start_day-1))-IF((WEEKDAY($A$1,1)-(start_day-1))&lt;=0,7,0)+1</f>
        <v>44164</v>
      </c>
      <c r="B10" s="41"/>
      <c r="C10" s="42">
        <f>A10+1</f>
        <v>44165</v>
      </c>
      <c r="D10" s="43"/>
      <c r="E10" s="42">
        <f>C10+1</f>
        <v>44166</v>
      </c>
      <c r="F10" s="43"/>
      <c r="G10" s="42">
        <f>E10+1</f>
        <v>44167</v>
      </c>
      <c r="H10" s="43"/>
      <c r="I10" s="42">
        <f>G10+1</f>
        <v>44168</v>
      </c>
      <c r="J10" s="43"/>
      <c r="K10" s="53">
        <f>I10+1</f>
        <v>44169</v>
      </c>
      <c r="L10" s="54"/>
      <c r="M10" s="55"/>
      <c r="N10" s="55"/>
      <c r="O10" s="55"/>
      <c r="P10" s="55"/>
      <c r="Q10" s="55"/>
      <c r="R10" s="56"/>
      <c r="S10" s="63">
        <f>K10+1</f>
        <v>44170</v>
      </c>
      <c r="T10" s="64"/>
      <c r="U10" s="65"/>
      <c r="V10" s="65"/>
      <c r="W10" s="65"/>
      <c r="X10" s="65"/>
      <c r="Y10" s="65"/>
      <c r="Z10" s="66"/>
      <c r="AB10" s="38" t="s">
        <v>1</v>
      </c>
      <c r="AC10" s="38"/>
      <c r="AD10" s="38"/>
      <c r="AE10" s="38"/>
      <c r="AF10" s="38"/>
    </row>
    <row r="11" spans="1:32" s="1" customFormat="1" ht="13.15" customHeight="1">
      <c r="A11" s="82"/>
      <c r="B11" s="83"/>
      <c r="C11" s="71"/>
      <c r="D11" s="72"/>
      <c r="E11" s="67" t="s">
        <v>2</v>
      </c>
      <c r="F11" s="68"/>
      <c r="G11" s="67" t="s">
        <v>3</v>
      </c>
      <c r="H11" s="68"/>
      <c r="I11" s="67" t="s">
        <v>4</v>
      </c>
      <c r="J11" s="68"/>
      <c r="K11" s="67" t="s">
        <v>5</v>
      </c>
      <c r="L11" s="88"/>
      <c r="M11" s="88"/>
      <c r="N11" s="88"/>
      <c r="O11" s="88"/>
      <c r="P11" s="88"/>
      <c r="Q11" s="88"/>
      <c r="R11" s="68"/>
      <c r="S11" s="77" t="s">
        <v>6</v>
      </c>
      <c r="T11" s="78"/>
      <c r="U11" s="78"/>
      <c r="V11" s="78"/>
      <c r="W11" s="78"/>
      <c r="X11" s="78"/>
      <c r="Y11" s="78"/>
      <c r="Z11" s="94"/>
    </row>
    <row r="12" spans="1:32" s="1" customFormat="1" ht="15.75">
      <c r="A12" s="82"/>
      <c r="B12" s="83"/>
      <c r="C12" s="71"/>
      <c r="D12" s="72"/>
      <c r="E12" s="71"/>
      <c r="F12" s="72"/>
      <c r="G12" s="71"/>
      <c r="H12" s="72"/>
      <c r="I12" s="71"/>
      <c r="J12" s="72"/>
      <c r="K12" s="71"/>
      <c r="L12" s="81"/>
      <c r="M12" s="81"/>
      <c r="N12" s="81"/>
      <c r="O12" s="81"/>
      <c r="P12" s="81"/>
      <c r="Q12" s="81"/>
      <c r="R12" s="72"/>
      <c r="S12" s="50" t="s">
        <v>7</v>
      </c>
      <c r="T12" s="51"/>
      <c r="U12" s="51"/>
      <c r="V12" s="51"/>
      <c r="W12" s="51"/>
      <c r="X12" s="51"/>
      <c r="Y12" s="51"/>
      <c r="Z12" s="52"/>
    </row>
    <row r="13" spans="1:32" s="1" customFormat="1" ht="13.15" customHeight="1">
      <c r="A13" s="82"/>
      <c r="B13" s="83"/>
      <c r="C13" s="71"/>
      <c r="D13" s="72"/>
      <c r="E13" s="67" t="s">
        <v>8</v>
      </c>
      <c r="F13" s="68"/>
      <c r="G13" s="67" t="s">
        <v>9</v>
      </c>
      <c r="H13" s="68"/>
      <c r="I13" s="67" t="s">
        <v>10</v>
      </c>
      <c r="J13" s="68"/>
      <c r="K13" s="67" t="s">
        <v>11</v>
      </c>
      <c r="L13" s="88"/>
      <c r="M13" s="88"/>
      <c r="N13" s="88"/>
      <c r="O13" s="88"/>
      <c r="P13" s="88"/>
      <c r="Q13" s="88"/>
      <c r="R13" s="68"/>
      <c r="S13" s="82"/>
      <c r="T13" s="83"/>
      <c r="U13" s="83"/>
      <c r="V13" s="83"/>
      <c r="W13" s="83"/>
      <c r="X13" s="83"/>
      <c r="Y13" s="83"/>
      <c r="Z13" s="84"/>
    </row>
    <row r="14" spans="1:32" s="1" customFormat="1" ht="15.75">
      <c r="A14" s="82"/>
      <c r="B14" s="83"/>
      <c r="C14" s="71"/>
      <c r="D14" s="72"/>
      <c r="E14" s="67" t="s">
        <v>12</v>
      </c>
      <c r="F14" s="68"/>
      <c r="G14" s="71"/>
      <c r="H14" s="72"/>
      <c r="I14" s="71"/>
      <c r="J14" s="72"/>
      <c r="K14" s="71"/>
      <c r="L14" s="81"/>
      <c r="M14" s="81"/>
      <c r="N14" s="81"/>
      <c r="O14" s="81"/>
      <c r="P14" s="81"/>
      <c r="Q14" s="81"/>
      <c r="R14" s="72"/>
      <c r="S14" s="50" t="s">
        <v>12</v>
      </c>
      <c r="T14" s="51"/>
      <c r="U14" s="51"/>
      <c r="V14" s="51"/>
      <c r="W14" s="51"/>
      <c r="X14" s="51"/>
      <c r="Y14" s="51"/>
      <c r="Z14" s="52"/>
    </row>
    <row r="15" spans="1:32" s="2" customFormat="1" ht="13.15" customHeight="1">
      <c r="A15" s="60"/>
      <c r="B15" s="61"/>
      <c r="C15" s="73"/>
      <c r="D15" s="74"/>
      <c r="E15" s="79" t="s">
        <v>13</v>
      </c>
      <c r="F15" s="80"/>
      <c r="G15" s="69" t="s">
        <v>14</v>
      </c>
      <c r="H15" s="70"/>
      <c r="I15" s="69" t="s">
        <v>15</v>
      </c>
      <c r="J15" s="70"/>
      <c r="K15" s="69" t="s">
        <v>16</v>
      </c>
      <c r="L15" s="85"/>
      <c r="M15" s="85"/>
      <c r="N15" s="85"/>
      <c r="O15" s="85"/>
      <c r="P15" s="85"/>
      <c r="Q15" s="85"/>
      <c r="R15" s="70"/>
      <c r="S15" s="47" t="s">
        <v>17</v>
      </c>
      <c r="T15" s="48"/>
      <c r="U15" s="48"/>
      <c r="V15" s="48"/>
      <c r="W15" s="48"/>
      <c r="X15" s="48"/>
      <c r="Y15" s="48"/>
      <c r="Z15" s="49"/>
      <c r="AA15" s="1"/>
    </row>
    <row r="16" spans="1:32" s="1" customFormat="1" ht="18.75">
      <c r="A16" s="44">
        <f>S10+1</f>
        <v>44171</v>
      </c>
      <c r="B16" s="41"/>
      <c r="C16" s="42">
        <f>A16+1</f>
        <v>44172</v>
      </c>
      <c r="D16" s="43"/>
      <c r="E16" s="42">
        <f>C16+1</f>
        <v>44173</v>
      </c>
      <c r="F16" s="43"/>
      <c r="G16" s="42">
        <f>E16+1</f>
        <v>44174</v>
      </c>
      <c r="H16" s="43"/>
      <c r="I16" s="42">
        <f>G16+1</f>
        <v>44175</v>
      </c>
      <c r="J16" s="43"/>
      <c r="K16" s="53">
        <f>I16+1</f>
        <v>44176</v>
      </c>
      <c r="L16" s="54"/>
      <c r="M16" s="55"/>
      <c r="N16" s="55"/>
      <c r="O16" s="55"/>
      <c r="P16" s="55"/>
      <c r="Q16" s="55"/>
      <c r="R16" s="56"/>
      <c r="S16" s="63">
        <f>K16+1</f>
        <v>44177</v>
      </c>
      <c r="T16" s="64"/>
      <c r="U16" s="65"/>
      <c r="V16" s="65"/>
      <c r="W16" s="65"/>
      <c r="X16" s="65"/>
      <c r="Y16" s="65"/>
      <c r="Z16" s="66"/>
      <c r="AB16" s="22" t="s">
        <v>18</v>
      </c>
      <c r="AC16" s="10"/>
      <c r="AD16" s="10"/>
    </row>
    <row r="17" spans="1:40" s="1" customFormat="1" ht="15.75">
      <c r="A17" s="77" t="s">
        <v>19</v>
      </c>
      <c r="B17" s="78"/>
      <c r="C17" s="67" t="s">
        <v>20</v>
      </c>
      <c r="D17" s="68"/>
      <c r="E17" s="104" t="s">
        <v>21</v>
      </c>
      <c r="F17" s="105"/>
      <c r="G17" s="67" t="s">
        <v>3</v>
      </c>
      <c r="H17" s="68"/>
      <c r="I17" s="67" t="s">
        <v>4</v>
      </c>
      <c r="J17" s="68"/>
      <c r="K17" s="67" t="s">
        <v>5</v>
      </c>
      <c r="L17" s="88"/>
      <c r="M17" s="88"/>
      <c r="N17" s="88"/>
      <c r="O17" s="88"/>
      <c r="P17" s="88"/>
      <c r="Q17" s="88"/>
      <c r="R17" s="68"/>
      <c r="S17" s="50"/>
      <c r="T17" s="51"/>
      <c r="U17" s="51"/>
      <c r="V17" s="51"/>
      <c r="W17" s="51"/>
      <c r="X17" s="51"/>
      <c r="Y17" s="51"/>
      <c r="Z17" s="52"/>
      <c r="AB17" s="10"/>
    </row>
    <row r="18" spans="1:40" s="1" customFormat="1" ht="13.9" customHeight="1">
      <c r="A18" s="77" t="s">
        <v>22</v>
      </c>
      <c r="B18" s="78"/>
      <c r="C18" s="67" t="s">
        <v>23</v>
      </c>
      <c r="D18" s="68"/>
      <c r="E18" s="67" t="s">
        <v>2</v>
      </c>
      <c r="F18" s="68"/>
      <c r="G18" s="71"/>
      <c r="H18" s="72"/>
      <c r="I18" s="71"/>
      <c r="J18" s="72"/>
      <c r="K18" s="71"/>
      <c r="L18" s="81"/>
      <c r="M18" s="81"/>
      <c r="N18" s="81"/>
      <c r="O18" s="81"/>
      <c r="P18" s="81"/>
      <c r="Q18" s="81"/>
      <c r="R18" s="72"/>
      <c r="S18" s="50" t="s">
        <v>24</v>
      </c>
      <c r="T18" s="51"/>
      <c r="U18" s="51"/>
      <c r="V18" s="51"/>
      <c r="W18" s="51"/>
      <c r="X18" s="51"/>
      <c r="Y18" s="51"/>
      <c r="Z18" s="52"/>
      <c r="AB18" s="10"/>
      <c r="AC18" s="23" t="s">
        <v>25</v>
      </c>
      <c r="AD18" s="24">
        <v>2020</v>
      </c>
    </row>
    <row r="19" spans="1:40" s="1" customFormat="1" ht="15.75">
      <c r="A19" s="82"/>
      <c r="B19" s="83"/>
      <c r="C19" s="71"/>
      <c r="D19" s="72"/>
      <c r="E19" s="67" t="s">
        <v>8</v>
      </c>
      <c r="F19" s="68"/>
      <c r="G19" s="67" t="s">
        <v>9</v>
      </c>
      <c r="H19" s="68"/>
      <c r="I19" s="67" t="s">
        <v>10</v>
      </c>
      <c r="J19" s="68"/>
      <c r="K19" s="67" t="s">
        <v>11</v>
      </c>
      <c r="L19" s="88"/>
      <c r="M19" s="88"/>
      <c r="N19" s="88"/>
      <c r="O19" s="88"/>
      <c r="P19" s="88"/>
      <c r="Q19" s="88"/>
      <c r="R19" s="68"/>
      <c r="S19" s="50"/>
      <c r="T19" s="51"/>
      <c r="U19" s="51"/>
      <c r="V19" s="51"/>
      <c r="W19" s="51"/>
      <c r="X19" s="51"/>
      <c r="Y19" s="51"/>
      <c r="Z19" s="52"/>
      <c r="AB19" s="10"/>
    </row>
    <row r="20" spans="1:40" s="1" customFormat="1" ht="15.75">
      <c r="A20" s="92">
        <v>0.1423611111111111</v>
      </c>
      <c r="B20" s="51"/>
      <c r="C20" s="71"/>
      <c r="D20" s="72"/>
      <c r="E20" s="67" t="s">
        <v>12</v>
      </c>
      <c r="F20" s="68"/>
      <c r="G20" s="71"/>
      <c r="H20" s="72"/>
      <c r="I20" s="71"/>
      <c r="J20" s="72"/>
      <c r="K20" s="71"/>
      <c r="L20" s="81"/>
      <c r="M20" s="81"/>
      <c r="N20" s="81"/>
      <c r="O20" s="81"/>
      <c r="P20" s="81"/>
      <c r="Q20" s="81"/>
      <c r="R20" s="72"/>
      <c r="S20" s="50" t="s">
        <v>26</v>
      </c>
      <c r="T20" s="51"/>
      <c r="U20" s="51"/>
      <c r="V20" s="51"/>
      <c r="W20" s="51"/>
      <c r="X20" s="51"/>
      <c r="Y20" s="51"/>
      <c r="Z20" s="52"/>
      <c r="AB20" s="10"/>
      <c r="AC20" s="23" t="s">
        <v>27</v>
      </c>
      <c r="AD20" s="24">
        <v>12</v>
      </c>
    </row>
    <row r="21" spans="1:40" s="2" customFormat="1" ht="13.15" customHeight="1">
      <c r="A21" s="60"/>
      <c r="B21" s="61"/>
      <c r="C21" s="67" t="s">
        <v>28</v>
      </c>
      <c r="D21" s="68"/>
      <c r="E21" s="79" t="s">
        <v>29</v>
      </c>
      <c r="F21" s="80"/>
      <c r="G21" s="67" t="s">
        <v>30</v>
      </c>
      <c r="H21" s="68"/>
      <c r="I21" s="73"/>
      <c r="J21" s="74"/>
      <c r="K21" s="69" t="s">
        <v>16</v>
      </c>
      <c r="L21" s="85"/>
      <c r="M21" s="85"/>
      <c r="N21" s="85"/>
      <c r="O21" s="85"/>
      <c r="P21" s="85"/>
      <c r="Q21" s="85"/>
      <c r="R21" s="70"/>
      <c r="S21" s="60"/>
      <c r="T21" s="61"/>
      <c r="U21" s="61"/>
      <c r="V21" s="61"/>
      <c r="W21" s="61"/>
      <c r="X21" s="61"/>
      <c r="Y21" s="61"/>
      <c r="Z21" s="62"/>
      <c r="AA21" s="1"/>
      <c r="AB21" s="1"/>
      <c r="AC21" s="1"/>
      <c r="AD21" s="1"/>
      <c r="AE21" s="1"/>
    </row>
    <row r="22" spans="1:40" s="1" customFormat="1" ht="18.75">
      <c r="A22" s="44">
        <f>S16+1</f>
        <v>44178</v>
      </c>
      <c r="B22" s="41"/>
      <c r="C22" s="42">
        <f>A22+1</f>
        <v>44179</v>
      </c>
      <c r="D22" s="43"/>
      <c r="E22" s="42">
        <f>C22+1</f>
        <v>44180</v>
      </c>
      <c r="F22" s="43"/>
      <c r="G22" s="42">
        <f>E22+1</f>
        <v>44181</v>
      </c>
      <c r="H22" s="43"/>
      <c r="I22" s="42">
        <f>G22+1</f>
        <v>44182</v>
      </c>
      <c r="J22" s="43"/>
      <c r="K22" s="53">
        <f>I22+1</f>
        <v>44183</v>
      </c>
      <c r="L22" s="54"/>
      <c r="M22" s="55"/>
      <c r="N22" s="55"/>
      <c r="O22" s="55"/>
      <c r="P22" s="55"/>
      <c r="Q22" s="55"/>
      <c r="R22" s="56"/>
      <c r="S22" s="63">
        <f>K22+1</f>
        <v>44184</v>
      </c>
      <c r="T22" s="64"/>
      <c r="U22" s="65"/>
      <c r="V22" s="65"/>
      <c r="W22" s="65"/>
      <c r="X22" s="65"/>
      <c r="Y22" s="65"/>
      <c r="Z22" s="66"/>
      <c r="AB22" s="22" t="s">
        <v>31</v>
      </c>
      <c r="AC22" s="2"/>
      <c r="AD22" s="2"/>
      <c r="AE22" s="2"/>
    </row>
    <row r="23" spans="1:40" s="1" customFormat="1" ht="15.75">
      <c r="A23" s="77" t="s">
        <v>32</v>
      </c>
      <c r="B23" s="78"/>
      <c r="C23" s="67" t="s">
        <v>20</v>
      </c>
      <c r="D23" s="68"/>
      <c r="E23" s="67" t="s">
        <v>2</v>
      </c>
      <c r="F23" s="68"/>
      <c r="G23" s="67" t="s">
        <v>3</v>
      </c>
      <c r="H23" s="68"/>
      <c r="I23" s="67" t="s">
        <v>4</v>
      </c>
      <c r="J23" s="68"/>
      <c r="K23" s="67" t="s">
        <v>5</v>
      </c>
      <c r="L23" s="88"/>
      <c r="M23" s="88"/>
      <c r="N23" s="88"/>
      <c r="O23" s="88"/>
      <c r="P23" s="88"/>
      <c r="Q23" s="88"/>
      <c r="R23" s="68"/>
      <c r="S23" s="82"/>
      <c r="T23" s="83"/>
      <c r="U23" s="83"/>
      <c r="V23" s="83"/>
      <c r="W23" s="83"/>
      <c r="X23" s="83"/>
      <c r="Y23" s="83"/>
      <c r="Z23" s="84"/>
      <c r="AC23" s="10"/>
      <c r="AD23" s="10"/>
    </row>
    <row r="24" spans="1:40" s="1" customFormat="1" ht="15.75">
      <c r="A24" s="77" t="s">
        <v>22</v>
      </c>
      <c r="B24" s="78"/>
      <c r="C24" s="67" t="s">
        <v>33</v>
      </c>
      <c r="D24" s="68"/>
      <c r="E24" s="71"/>
      <c r="F24" s="72"/>
      <c r="G24" s="71"/>
      <c r="H24" s="72"/>
      <c r="I24" s="71"/>
      <c r="J24" s="72"/>
      <c r="K24" s="71"/>
      <c r="L24" s="81"/>
      <c r="M24" s="81"/>
      <c r="N24" s="81"/>
      <c r="O24" s="81"/>
      <c r="P24" s="81"/>
      <c r="Q24" s="81"/>
      <c r="R24" s="72"/>
      <c r="S24" s="50" t="s">
        <v>34</v>
      </c>
      <c r="T24" s="51"/>
      <c r="U24" s="51"/>
      <c r="V24" s="51"/>
      <c r="W24" s="51"/>
      <c r="X24" s="51"/>
      <c r="Y24" s="51"/>
      <c r="Z24" s="52"/>
      <c r="AB24" s="10"/>
      <c r="AC24" s="23" t="s">
        <v>35</v>
      </c>
      <c r="AD24" s="24">
        <v>1</v>
      </c>
      <c r="AE24" s="2"/>
      <c r="AN24" s="46"/>
    </row>
    <row r="25" spans="1:40" s="1" customFormat="1" ht="15.75">
      <c r="A25" s="50" t="s">
        <v>36</v>
      </c>
      <c r="B25" s="52"/>
      <c r="C25" s="67" t="s">
        <v>23</v>
      </c>
      <c r="D25" s="68"/>
      <c r="E25" s="67" t="s">
        <v>8</v>
      </c>
      <c r="F25" s="68"/>
      <c r="G25" s="67" t="s">
        <v>9</v>
      </c>
      <c r="H25" s="68"/>
      <c r="I25" s="67" t="s">
        <v>10</v>
      </c>
      <c r="J25" s="68"/>
      <c r="K25" s="67" t="s">
        <v>11</v>
      </c>
      <c r="L25" s="88"/>
      <c r="M25" s="88"/>
      <c r="N25" s="88"/>
      <c r="O25" s="88"/>
      <c r="P25" s="88"/>
      <c r="Q25" s="88"/>
      <c r="R25" s="68"/>
      <c r="S25" s="82"/>
      <c r="T25" s="83"/>
      <c r="U25" s="83"/>
      <c r="V25" s="83"/>
      <c r="W25" s="83"/>
      <c r="X25" s="83"/>
      <c r="Y25" s="83"/>
      <c r="Z25" s="84"/>
      <c r="AB25" s="10"/>
      <c r="AC25" s="10"/>
      <c r="AD25" s="10"/>
    </row>
    <row r="26" spans="1:40" s="1" customFormat="1" ht="15.75">
      <c r="A26" s="82"/>
      <c r="B26" s="83"/>
      <c r="C26" s="71"/>
      <c r="D26" s="72"/>
      <c r="E26" s="67" t="s">
        <v>12</v>
      </c>
      <c r="F26" s="68"/>
      <c r="G26" s="71"/>
      <c r="H26" s="72"/>
      <c r="I26" s="71"/>
      <c r="J26" s="72"/>
      <c r="K26" s="71"/>
      <c r="L26" s="81"/>
      <c r="M26" s="81"/>
      <c r="N26" s="81"/>
      <c r="O26" s="81"/>
      <c r="P26" s="81"/>
      <c r="Q26" s="81"/>
      <c r="R26" s="72"/>
      <c r="S26" s="50" t="s">
        <v>12</v>
      </c>
      <c r="T26" s="51"/>
      <c r="U26" s="51"/>
      <c r="V26" s="51"/>
      <c r="W26" s="51"/>
      <c r="X26" s="51"/>
      <c r="Y26" s="51"/>
      <c r="Z26" s="52"/>
      <c r="AD26" s="10"/>
    </row>
    <row r="27" spans="1:40" s="2" customFormat="1" ht="15.75">
      <c r="A27" s="60"/>
      <c r="B27" s="61"/>
      <c r="C27" s="69" t="s">
        <v>28</v>
      </c>
      <c r="D27" s="70"/>
      <c r="E27" s="79" t="s">
        <v>37</v>
      </c>
      <c r="F27" s="80"/>
      <c r="G27" s="67" t="s">
        <v>38</v>
      </c>
      <c r="H27" s="68"/>
      <c r="I27" s="69" t="s">
        <v>15</v>
      </c>
      <c r="J27" s="70"/>
      <c r="K27" s="69" t="s">
        <v>16</v>
      </c>
      <c r="L27" s="85"/>
      <c r="M27" s="85"/>
      <c r="N27" s="85"/>
      <c r="O27" s="85"/>
      <c r="P27" s="85"/>
      <c r="Q27" s="85"/>
      <c r="R27" s="70"/>
      <c r="S27" s="106" t="s">
        <v>39</v>
      </c>
      <c r="T27" s="107"/>
      <c r="U27" s="107"/>
      <c r="V27" s="107"/>
      <c r="W27" s="107"/>
      <c r="X27" s="107"/>
      <c r="Y27" s="107"/>
      <c r="Z27" s="108"/>
      <c r="AA27" s="1"/>
      <c r="AD27" s="10"/>
      <c r="AE27" s="1"/>
    </row>
    <row r="28" spans="1:40" s="1" customFormat="1" ht="18.75">
      <c r="A28" s="44">
        <f>S22+1</f>
        <v>44185</v>
      </c>
      <c r="B28" s="41"/>
      <c r="C28" s="42">
        <f>A28+1</f>
        <v>44186</v>
      </c>
      <c r="D28" s="43"/>
      <c r="E28" s="42">
        <f>C28+1</f>
        <v>44187</v>
      </c>
      <c r="F28" s="43"/>
      <c r="G28" s="42">
        <f>E28+1</f>
        <v>44188</v>
      </c>
      <c r="H28" s="43"/>
      <c r="I28" s="42">
        <f>G28+1</f>
        <v>44189</v>
      </c>
      <c r="J28" s="43"/>
      <c r="K28" s="53">
        <f>I28+1</f>
        <v>44190</v>
      </c>
      <c r="L28" s="54"/>
      <c r="M28" s="55"/>
      <c r="N28" s="55"/>
      <c r="O28" s="55"/>
      <c r="P28" s="55"/>
      <c r="Q28" s="55"/>
      <c r="R28" s="56"/>
      <c r="S28" s="63">
        <f>K28+1</f>
        <v>44191</v>
      </c>
      <c r="T28" s="64"/>
      <c r="U28" s="65"/>
      <c r="V28" s="65"/>
      <c r="W28" s="65"/>
      <c r="X28" s="65"/>
      <c r="Y28" s="65"/>
      <c r="Z28" s="66"/>
      <c r="AB28" s="22"/>
      <c r="AC28" s="10"/>
      <c r="AD28" s="10"/>
    </row>
    <row r="29" spans="1:40" s="1" customFormat="1" ht="13.9" customHeight="1">
      <c r="A29" s="77" t="s">
        <v>19</v>
      </c>
      <c r="B29" s="78"/>
      <c r="C29" s="67" t="s">
        <v>20</v>
      </c>
      <c r="D29" s="68"/>
      <c r="E29" s="67" t="s">
        <v>2</v>
      </c>
      <c r="F29" s="68"/>
      <c r="G29" s="67" t="s">
        <v>40</v>
      </c>
      <c r="H29" s="68"/>
      <c r="I29" s="67" t="s">
        <v>4</v>
      </c>
      <c r="J29" s="68"/>
      <c r="K29" s="71"/>
      <c r="L29" s="81"/>
      <c r="M29" s="81"/>
      <c r="N29" s="81"/>
      <c r="O29" s="81"/>
      <c r="P29" s="81"/>
      <c r="Q29" s="81"/>
      <c r="R29" s="72"/>
      <c r="S29" s="57" t="s">
        <v>41</v>
      </c>
      <c r="T29" s="58"/>
      <c r="U29" s="58"/>
      <c r="V29" s="58"/>
      <c r="W29" s="58"/>
      <c r="X29" s="58"/>
      <c r="Y29" s="58"/>
      <c r="Z29" s="59"/>
      <c r="AB29" s="10"/>
      <c r="AC29" s="25"/>
      <c r="AD29" s="10"/>
    </row>
    <row r="30" spans="1:40" s="1" customFormat="1" ht="15.75">
      <c r="A30" s="77" t="s">
        <v>22</v>
      </c>
      <c r="B30" s="78"/>
      <c r="C30" s="86" t="s">
        <v>42</v>
      </c>
      <c r="D30" s="87"/>
      <c r="E30" s="86" t="s">
        <v>43</v>
      </c>
      <c r="F30" s="87"/>
      <c r="G30" s="67" t="s">
        <v>44</v>
      </c>
      <c r="H30" s="68"/>
      <c r="I30" s="86" t="s">
        <v>45</v>
      </c>
      <c r="J30" s="87"/>
      <c r="K30" s="89" t="s">
        <v>46</v>
      </c>
      <c r="L30" s="90"/>
      <c r="M30" s="90"/>
      <c r="N30" s="90"/>
      <c r="O30" s="90"/>
      <c r="P30" s="90"/>
      <c r="Q30" s="90"/>
      <c r="R30" s="91"/>
      <c r="S30" s="77" t="s">
        <v>47</v>
      </c>
      <c r="T30" s="78"/>
      <c r="U30" s="78"/>
      <c r="V30" s="78"/>
      <c r="W30" s="78"/>
      <c r="X30" s="78"/>
      <c r="Y30" s="78"/>
      <c r="Z30" s="94"/>
      <c r="AB30" s="10"/>
      <c r="AC30" s="25"/>
      <c r="AD30" s="10"/>
      <c r="AE30" s="2"/>
    </row>
    <row r="31" spans="1:40" s="1" customFormat="1" ht="15.75">
      <c r="A31" s="82"/>
      <c r="B31" s="83"/>
      <c r="C31" s="67" t="s">
        <v>23</v>
      </c>
      <c r="D31" s="68"/>
      <c r="E31" s="67" t="s">
        <v>23</v>
      </c>
      <c r="F31" s="68"/>
      <c r="G31" s="86" t="s">
        <v>48</v>
      </c>
      <c r="H31" s="87"/>
      <c r="I31" s="67" t="s">
        <v>40</v>
      </c>
      <c r="J31" s="68"/>
      <c r="K31" s="67" t="s">
        <v>49</v>
      </c>
      <c r="L31" s="88"/>
      <c r="M31" s="88"/>
      <c r="N31" s="88"/>
      <c r="O31" s="88"/>
      <c r="P31" s="88"/>
      <c r="Q31" s="88"/>
      <c r="R31" s="68"/>
      <c r="S31" s="82"/>
      <c r="T31" s="83"/>
      <c r="U31" s="83"/>
      <c r="V31" s="83"/>
      <c r="W31" s="83"/>
      <c r="X31" s="83"/>
      <c r="Y31" s="83"/>
      <c r="Z31" s="84"/>
      <c r="AC31" s="10"/>
      <c r="AD31" s="10"/>
    </row>
    <row r="32" spans="1:40" s="1" customFormat="1" ht="15.75">
      <c r="A32" s="50" t="s">
        <v>50</v>
      </c>
      <c r="B32" s="51"/>
      <c r="C32" s="71"/>
      <c r="D32" s="72"/>
      <c r="E32" s="67" t="s">
        <v>12</v>
      </c>
      <c r="F32" s="68"/>
      <c r="G32" s="71"/>
      <c r="H32" s="72"/>
      <c r="I32" s="71"/>
      <c r="J32" s="72"/>
      <c r="K32" s="71"/>
      <c r="L32" s="81"/>
      <c r="M32" s="81"/>
      <c r="N32" s="81"/>
      <c r="O32" s="81"/>
      <c r="P32" s="81"/>
      <c r="Q32" s="81"/>
      <c r="R32" s="72"/>
      <c r="S32" s="82"/>
      <c r="T32" s="83"/>
      <c r="U32" s="83"/>
      <c r="V32" s="83"/>
      <c r="W32" s="83"/>
      <c r="X32" s="83"/>
      <c r="Y32" s="83"/>
      <c r="Z32" s="84"/>
      <c r="AD32" s="10"/>
    </row>
    <row r="33" spans="1:31" s="2" customFormat="1" ht="13.15" customHeight="1">
      <c r="A33" s="60"/>
      <c r="B33" s="61"/>
      <c r="C33" s="67" t="s">
        <v>28</v>
      </c>
      <c r="D33" s="68"/>
      <c r="E33" s="79" t="s">
        <v>51</v>
      </c>
      <c r="F33" s="80"/>
      <c r="G33" s="67" t="s">
        <v>52</v>
      </c>
      <c r="H33" s="68"/>
      <c r="I33" s="79" t="s">
        <v>53</v>
      </c>
      <c r="J33" s="80"/>
      <c r="K33" s="69" t="s">
        <v>16</v>
      </c>
      <c r="L33" s="85"/>
      <c r="M33" s="85"/>
      <c r="N33" s="85"/>
      <c r="O33" s="85"/>
      <c r="P33" s="85"/>
      <c r="Q33" s="85"/>
      <c r="R33" s="70"/>
      <c r="S33" s="60"/>
      <c r="T33" s="61"/>
      <c r="U33" s="61"/>
      <c r="V33" s="61"/>
      <c r="W33" s="61"/>
      <c r="X33" s="61"/>
      <c r="Y33" s="61"/>
      <c r="Z33" s="62"/>
      <c r="AA33" s="1"/>
      <c r="AD33" s="1"/>
      <c r="AE33" s="1"/>
    </row>
    <row r="34" spans="1:31" s="1" customFormat="1" ht="18.75">
      <c r="A34" s="44">
        <f>S28+1</f>
        <v>44192</v>
      </c>
      <c r="B34" s="41"/>
      <c r="C34" s="42">
        <f>A34+1</f>
        <v>44193</v>
      </c>
      <c r="D34" s="43"/>
      <c r="E34" s="42">
        <f>C34+1</f>
        <v>44194</v>
      </c>
      <c r="F34" s="43"/>
      <c r="G34" s="42">
        <f>E34+1</f>
        <v>44195</v>
      </c>
      <c r="H34" s="43"/>
      <c r="I34" s="42">
        <f>G34+1</f>
        <v>44196</v>
      </c>
      <c r="J34" s="43"/>
      <c r="K34" s="53">
        <f>I34+1</f>
        <v>44197</v>
      </c>
      <c r="L34" s="54"/>
      <c r="M34" s="55"/>
      <c r="N34" s="55"/>
      <c r="O34" s="55"/>
      <c r="P34" s="55"/>
      <c r="Q34" s="55"/>
      <c r="R34" s="56"/>
      <c r="S34" s="63">
        <f>K34+1</f>
        <v>44198</v>
      </c>
      <c r="T34" s="64"/>
      <c r="U34" s="65"/>
      <c r="V34" s="65"/>
      <c r="W34" s="65"/>
      <c r="X34" s="65"/>
      <c r="Y34" s="65"/>
      <c r="Z34" s="66"/>
      <c r="AB34" s="22"/>
      <c r="AC34" s="10"/>
    </row>
    <row r="35" spans="1:31" s="1" customFormat="1" ht="15.75">
      <c r="A35" s="77" t="s">
        <v>32</v>
      </c>
      <c r="B35" s="78"/>
      <c r="C35" s="67" t="s">
        <v>20</v>
      </c>
      <c r="D35" s="68"/>
      <c r="E35" s="67" t="s">
        <v>2</v>
      </c>
      <c r="F35" s="68"/>
      <c r="G35" s="67" t="s">
        <v>3</v>
      </c>
      <c r="H35" s="68"/>
      <c r="I35" s="67" t="s">
        <v>4</v>
      </c>
      <c r="J35" s="68"/>
      <c r="K35" s="71"/>
      <c r="L35" s="81"/>
      <c r="M35" s="81"/>
      <c r="N35" s="81"/>
      <c r="O35" s="81"/>
      <c r="P35" s="81"/>
      <c r="Q35" s="81"/>
      <c r="R35" s="72"/>
      <c r="S35" s="82"/>
      <c r="T35" s="83"/>
      <c r="U35" s="83"/>
      <c r="V35" s="83"/>
      <c r="W35" s="83"/>
      <c r="X35" s="83"/>
      <c r="Y35" s="83"/>
      <c r="Z35" s="84"/>
      <c r="AB35" s="10"/>
      <c r="AC35" s="25"/>
    </row>
    <row r="36" spans="1:31" s="1" customFormat="1" ht="13.9" customHeight="1">
      <c r="A36" s="77"/>
      <c r="B36" s="78"/>
      <c r="C36" s="71"/>
      <c r="D36" s="72"/>
      <c r="E36" s="71"/>
      <c r="F36" s="72"/>
      <c r="G36" s="71"/>
      <c r="H36" s="72"/>
      <c r="I36" s="71"/>
      <c r="J36" s="72"/>
      <c r="K36" s="71"/>
      <c r="L36" s="81"/>
      <c r="M36" s="81"/>
      <c r="N36" s="81"/>
      <c r="O36" s="81"/>
      <c r="P36" s="81"/>
      <c r="Q36" s="81"/>
      <c r="R36" s="72"/>
      <c r="S36" s="82"/>
      <c r="T36" s="83"/>
      <c r="U36" s="83"/>
      <c r="V36" s="83"/>
      <c r="W36" s="83"/>
      <c r="X36" s="83"/>
      <c r="Y36" s="83"/>
      <c r="Z36" s="84"/>
      <c r="AC36" s="25"/>
    </row>
    <row r="37" spans="1:31" s="1" customFormat="1" ht="15.75">
      <c r="A37" s="82"/>
      <c r="B37" s="83"/>
      <c r="C37" s="67" t="s">
        <v>23</v>
      </c>
      <c r="D37" s="68"/>
      <c r="E37" s="67" t="s">
        <v>8</v>
      </c>
      <c r="F37" s="68"/>
      <c r="G37" s="67" t="s">
        <v>9</v>
      </c>
      <c r="H37" s="68"/>
      <c r="I37" s="67" t="s">
        <v>10</v>
      </c>
      <c r="J37" s="68"/>
      <c r="K37" s="71"/>
      <c r="L37" s="81"/>
      <c r="M37" s="81"/>
      <c r="N37" s="81"/>
      <c r="O37" s="81"/>
      <c r="P37" s="81"/>
      <c r="Q37" s="81"/>
      <c r="R37" s="72"/>
      <c r="S37" s="82"/>
      <c r="T37" s="83"/>
      <c r="U37" s="83"/>
      <c r="V37" s="83"/>
      <c r="W37" s="83"/>
      <c r="X37" s="83"/>
      <c r="Y37" s="83"/>
      <c r="Z37" s="84"/>
    </row>
    <row r="38" spans="1:31" s="1" customFormat="1" ht="15.75">
      <c r="A38" s="82"/>
      <c r="B38" s="83"/>
      <c r="C38" s="71"/>
      <c r="D38" s="72"/>
      <c r="E38" s="67" t="s">
        <v>12</v>
      </c>
      <c r="F38" s="68"/>
      <c r="G38" s="71"/>
      <c r="H38" s="72"/>
      <c r="I38" s="71"/>
      <c r="J38" s="72"/>
      <c r="K38" s="71"/>
      <c r="L38" s="81"/>
      <c r="M38" s="81"/>
      <c r="N38" s="81"/>
      <c r="O38" s="81"/>
      <c r="P38" s="81"/>
      <c r="Q38" s="81"/>
      <c r="R38" s="72"/>
      <c r="S38" s="82"/>
      <c r="T38" s="83"/>
      <c r="U38" s="83"/>
      <c r="V38" s="83"/>
      <c r="W38" s="83"/>
      <c r="X38" s="83"/>
      <c r="Y38" s="83"/>
      <c r="Z38" s="84"/>
    </row>
    <row r="39" spans="1:31" s="2" customFormat="1" ht="15.75">
      <c r="A39" s="75">
        <v>0.30555555555555552</v>
      </c>
      <c r="B39" s="76"/>
      <c r="C39" s="67" t="s">
        <v>28</v>
      </c>
      <c r="D39" s="68"/>
      <c r="E39" s="79" t="s">
        <v>54</v>
      </c>
      <c r="F39" s="80"/>
      <c r="G39" s="67" t="s">
        <v>55</v>
      </c>
      <c r="H39" s="68"/>
      <c r="I39" s="67" t="s">
        <v>44</v>
      </c>
      <c r="J39" s="68"/>
      <c r="K39" s="73"/>
      <c r="L39" s="109"/>
      <c r="M39" s="109"/>
      <c r="N39" s="109"/>
      <c r="O39" s="109"/>
      <c r="P39" s="109"/>
      <c r="Q39" s="109"/>
      <c r="R39" s="74"/>
      <c r="S39" s="60"/>
      <c r="T39" s="61"/>
      <c r="U39" s="61"/>
      <c r="V39" s="61"/>
      <c r="W39" s="61"/>
      <c r="X39" s="61"/>
      <c r="Y39" s="61"/>
      <c r="Z39" s="62"/>
      <c r="AA39" s="1"/>
    </row>
    <row r="40" spans="1:31" ht="18.75">
      <c r="A40" s="44">
        <f>S34+1</f>
        <v>44199</v>
      </c>
      <c r="B40" s="41"/>
      <c r="C40" s="42">
        <f>A40+1</f>
        <v>44200</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31">
      <c r="A41" s="82"/>
      <c r="B41" s="83"/>
      <c r="C41" s="71"/>
      <c r="D41" s="72"/>
      <c r="E41" s="13"/>
      <c r="F41" s="6"/>
      <c r="G41" s="6"/>
      <c r="H41" s="6"/>
      <c r="I41" s="6"/>
      <c r="J41" s="6"/>
      <c r="K41" s="6"/>
      <c r="L41" s="6"/>
      <c r="M41" s="6"/>
      <c r="N41" s="6"/>
      <c r="O41" s="6"/>
      <c r="P41" s="6"/>
      <c r="Q41" s="6"/>
      <c r="R41" s="6"/>
      <c r="S41" s="6"/>
      <c r="T41" s="6"/>
      <c r="U41" s="6"/>
      <c r="V41" s="6"/>
      <c r="W41" s="6"/>
      <c r="X41" s="6"/>
      <c r="Y41" s="6"/>
      <c r="Z41" s="8"/>
    </row>
    <row r="42" spans="1:31">
      <c r="A42" s="82"/>
      <c r="B42" s="83"/>
      <c r="C42" s="71"/>
      <c r="D42" s="72"/>
      <c r="E42" s="13"/>
      <c r="F42" s="6"/>
      <c r="G42" s="6"/>
      <c r="H42" s="6"/>
      <c r="I42" s="6"/>
      <c r="J42" s="6"/>
      <c r="K42" s="6"/>
      <c r="L42" s="6"/>
      <c r="M42" s="6"/>
      <c r="N42" s="6"/>
      <c r="O42" s="6"/>
      <c r="P42" s="6"/>
      <c r="Q42" s="6"/>
      <c r="R42" s="6"/>
      <c r="S42" s="6"/>
      <c r="T42" s="6"/>
      <c r="U42" s="6"/>
      <c r="V42" s="6"/>
      <c r="W42" s="6"/>
      <c r="X42" s="6"/>
      <c r="Y42" s="6"/>
      <c r="Z42" s="7"/>
    </row>
    <row r="43" spans="1:31">
      <c r="A43" s="82"/>
      <c r="B43" s="83"/>
      <c r="C43" s="71"/>
      <c r="D43" s="72"/>
      <c r="E43" s="13"/>
      <c r="F43" s="6"/>
      <c r="G43" s="6"/>
      <c r="H43" s="6"/>
      <c r="I43" s="6"/>
      <c r="J43" s="6"/>
      <c r="K43" s="6"/>
      <c r="L43" s="6"/>
      <c r="M43" s="6"/>
      <c r="N43" s="6"/>
      <c r="O43" s="6"/>
      <c r="P43" s="6"/>
      <c r="Q43" s="6"/>
      <c r="R43" s="6"/>
      <c r="S43" s="6"/>
      <c r="T43" s="6"/>
      <c r="U43" s="6"/>
      <c r="V43" s="6"/>
      <c r="W43" s="6"/>
      <c r="X43" s="6"/>
      <c r="Y43" s="6"/>
      <c r="Z43" s="7"/>
    </row>
    <row r="44" spans="1:31">
      <c r="A44" s="82"/>
      <c r="B44" s="83"/>
      <c r="C44" s="71"/>
      <c r="D44" s="72"/>
      <c r="E44" s="13"/>
      <c r="F44" s="6"/>
      <c r="G44" s="6"/>
      <c r="H44" s="6"/>
      <c r="I44" s="6"/>
      <c r="J44" s="6"/>
      <c r="K44" s="102" t="s">
        <v>57</v>
      </c>
      <c r="L44" s="102"/>
      <c r="M44" s="102"/>
      <c r="N44" s="102"/>
      <c r="O44" s="102"/>
      <c r="P44" s="102"/>
      <c r="Q44" s="102"/>
      <c r="R44" s="102"/>
      <c r="S44" s="102"/>
      <c r="T44" s="102"/>
      <c r="U44" s="102"/>
      <c r="V44" s="102"/>
      <c r="W44" s="102"/>
      <c r="X44" s="102"/>
      <c r="Y44" s="102"/>
      <c r="Z44" s="103"/>
    </row>
    <row r="45" spans="1:31" s="1" customFormat="1">
      <c r="A45" s="60"/>
      <c r="B45" s="61"/>
      <c r="C45" s="73"/>
      <c r="D45" s="74"/>
      <c r="E45" s="14"/>
      <c r="F45" s="15"/>
      <c r="G45" s="15"/>
      <c r="H45" s="15"/>
      <c r="I45" s="15"/>
      <c r="J45" s="15"/>
      <c r="K45" s="100" t="s">
        <v>1</v>
      </c>
      <c r="L45" s="100"/>
      <c r="M45" s="100"/>
      <c r="N45" s="100"/>
      <c r="O45" s="100"/>
      <c r="P45" s="100"/>
      <c r="Q45" s="100"/>
      <c r="R45" s="100"/>
      <c r="S45" s="100"/>
      <c r="T45" s="100"/>
      <c r="U45" s="100"/>
      <c r="V45" s="100"/>
      <c r="W45" s="100"/>
      <c r="X45" s="100"/>
      <c r="Y45" s="100"/>
      <c r="Z45" s="101"/>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10">
        <f>DATE('1'!AD18,'1'!AD20+9,1)</f>
        <v>44440</v>
      </c>
      <c r="B1" s="110"/>
      <c r="C1" s="110"/>
      <c r="D1" s="110"/>
      <c r="E1" s="110"/>
      <c r="F1" s="110"/>
      <c r="G1" s="110"/>
      <c r="H1" s="110"/>
      <c r="I1" s="45"/>
      <c r="J1" s="45"/>
      <c r="K1" s="98">
        <f>DATE(YEAR(A1),MONTH(A1)-1,1)</f>
        <v>44409</v>
      </c>
      <c r="L1" s="98"/>
      <c r="M1" s="98"/>
      <c r="N1" s="98"/>
      <c r="O1" s="98"/>
      <c r="P1" s="98"/>
      <c r="Q1" s="98"/>
      <c r="S1" s="98">
        <f>DATE(YEAR(A1),MONTH(A1)+1,1)</f>
        <v>44470</v>
      </c>
      <c r="T1" s="98"/>
      <c r="U1" s="98"/>
      <c r="V1" s="98"/>
      <c r="W1" s="98"/>
      <c r="X1" s="98"/>
      <c r="Y1" s="98"/>
    </row>
    <row r="2" spans="1:27" s="3" customFormat="1" ht="11.25" customHeight="1">
      <c r="A2" s="110"/>
      <c r="B2" s="110"/>
      <c r="C2" s="110"/>
      <c r="D2" s="110"/>
      <c r="E2" s="110"/>
      <c r="F2" s="110"/>
      <c r="G2" s="110"/>
      <c r="H2" s="110"/>
      <c r="I2" s="45"/>
      <c r="J2" s="4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10"/>
      <c r="B3" s="110"/>
      <c r="C3" s="110"/>
      <c r="D3" s="110"/>
      <c r="E3" s="110"/>
      <c r="F3" s="110"/>
      <c r="G3" s="110"/>
      <c r="H3" s="110"/>
      <c r="I3" s="45"/>
      <c r="J3" s="45"/>
      <c r="K3" s="17">
        <f t="shared" ref="K3:Q8" si="0">IF(MONTH($K$1)&lt;&gt;MONTH($K$1-(WEEKDAY($K$1,1)-(start_day-1))-IF((WEEKDAY($K$1,1)-(start_day-1))&lt;=0,7,0)+(ROW(K3)-ROW($K$3))*7+(COLUMN(K3)-COLUMN($K$3)+1)),"",$K$1-(WEEKDAY($K$1,1)-(start_day-1))-IF((WEEKDAY($K$1,1)-(start_day-1))&lt;=0,7,0)+(ROW(K3)-ROW($K$3))*7+(COLUMN(K3)-COLUMN($K$3)+1))</f>
        <v>44409</v>
      </c>
      <c r="L3" s="17">
        <f t="shared" si="0"/>
        <v>44410</v>
      </c>
      <c r="M3" s="17">
        <f t="shared" si="0"/>
        <v>44411</v>
      </c>
      <c r="N3" s="17">
        <f t="shared" si="0"/>
        <v>44412</v>
      </c>
      <c r="O3" s="17">
        <f t="shared" si="0"/>
        <v>44413</v>
      </c>
      <c r="P3" s="17">
        <f t="shared" si="0"/>
        <v>44414</v>
      </c>
      <c r="Q3" s="17">
        <f t="shared" si="0"/>
        <v>44415</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f t="shared" si="1"/>
        <v>44470</v>
      </c>
      <c r="Y3" s="17">
        <f t="shared" si="1"/>
        <v>44471</v>
      </c>
    </row>
    <row r="4" spans="1:27" s="4" customFormat="1" ht="9" customHeight="1">
      <c r="A4" s="110"/>
      <c r="B4" s="110"/>
      <c r="C4" s="110"/>
      <c r="D4" s="110"/>
      <c r="E4" s="110"/>
      <c r="F4" s="110"/>
      <c r="G4" s="110"/>
      <c r="H4" s="110"/>
      <c r="I4" s="45"/>
      <c r="J4" s="45"/>
      <c r="K4" s="17">
        <f t="shared" si="0"/>
        <v>44416</v>
      </c>
      <c r="L4" s="17">
        <f t="shared" si="0"/>
        <v>44417</v>
      </c>
      <c r="M4" s="17">
        <f t="shared" si="0"/>
        <v>44418</v>
      </c>
      <c r="N4" s="17">
        <f t="shared" si="0"/>
        <v>44419</v>
      </c>
      <c r="O4" s="17">
        <f t="shared" si="0"/>
        <v>44420</v>
      </c>
      <c r="P4" s="17">
        <f t="shared" si="0"/>
        <v>44421</v>
      </c>
      <c r="Q4" s="17">
        <f t="shared" si="0"/>
        <v>44422</v>
      </c>
      <c r="R4" s="3"/>
      <c r="S4" s="17">
        <f t="shared" si="1"/>
        <v>44472</v>
      </c>
      <c r="T4" s="17">
        <f t="shared" si="1"/>
        <v>44473</v>
      </c>
      <c r="U4" s="17">
        <f t="shared" si="1"/>
        <v>44474</v>
      </c>
      <c r="V4" s="17">
        <f t="shared" si="1"/>
        <v>44475</v>
      </c>
      <c r="W4" s="17">
        <f t="shared" si="1"/>
        <v>44476</v>
      </c>
      <c r="X4" s="17">
        <f t="shared" si="1"/>
        <v>44477</v>
      </c>
      <c r="Y4" s="17">
        <f t="shared" si="1"/>
        <v>44478</v>
      </c>
    </row>
    <row r="5" spans="1:27" s="4" customFormat="1" ht="9" customHeight="1">
      <c r="A5" s="110"/>
      <c r="B5" s="110"/>
      <c r="C5" s="110"/>
      <c r="D5" s="110"/>
      <c r="E5" s="110"/>
      <c r="F5" s="110"/>
      <c r="G5" s="110"/>
      <c r="H5" s="110"/>
      <c r="I5" s="45"/>
      <c r="J5" s="45"/>
      <c r="K5" s="17">
        <f t="shared" si="0"/>
        <v>44423</v>
      </c>
      <c r="L5" s="17">
        <f t="shared" si="0"/>
        <v>44424</v>
      </c>
      <c r="M5" s="17">
        <f t="shared" si="0"/>
        <v>44425</v>
      </c>
      <c r="N5" s="17">
        <f t="shared" si="0"/>
        <v>44426</v>
      </c>
      <c r="O5" s="17">
        <f t="shared" si="0"/>
        <v>44427</v>
      </c>
      <c r="P5" s="17">
        <f t="shared" si="0"/>
        <v>44428</v>
      </c>
      <c r="Q5" s="17">
        <f t="shared" si="0"/>
        <v>44429</v>
      </c>
      <c r="R5" s="3"/>
      <c r="S5" s="17">
        <f t="shared" si="1"/>
        <v>44479</v>
      </c>
      <c r="T5" s="17">
        <f t="shared" si="1"/>
        <v>44480</v>
      </c>
      <c r="U5" s="17">
        <f t="shared" si="1"/>
        <v>44481</v>
      </c>
      <c r="V5" s="17">
        <f t="shared" si="1"/>
        <v>44482</v>
      </c>
      <c r="W5" s="17">
        <f t="shared" si="1"/>
        <v>44483</v>
      </c>
      <c r="X5" s="17">
        <f t="shared" si="1"/>
        <v>44484</v>
      </c>
      <c r="Y5" s="17">
        <f t="shared" si="1"/>
        <v>44485</v>
      </c>
    </row>
    <row r="6" spans="1:27" s="4" customFormat="1" ht="9" customHeight="1">
      <c r="A6" s="110"/>
      <c r="B6" s="110"/>
      <c r="C6" s="110"/>
      <c r="D6" s="110"/>
      <c r="E6" s="110"/>
      <c r="F6" s="110"/>
      <c r="G6" s="110"/>
      <c r="H6" s="110"/>
      <c r="I6" s="45"/>
      <c r="J6" s="45"/>
      <c r="K6" s="17">
        <f t="shared" si="0"/>
        <v>44430</v>
      </c>
      <c r="L6" s="17">
        <f t="shared" si="0"/>
        <v>44431</v>
      </c>
      <c r="M6" s="17">
        <f t="shared" si="0"/>
        <v>44432</v>
      </c>
      <c r="N6" s="17">
        <f t="shared" si="0"/>
        <v>44433</v>
      </c>
      <c r="O6" s="17">
        <f t="shared" si="0"/>
        <v>44434</v>
      </c>
      <c r="P6" s="17">
        <f t="shared" si="0"/>
        <v>44435</v>
      </c>
      <c r="Q6" s="17">
        <f t="shared" si="0"/>
        <v>44436</v>
      </c>
      <c r="R6" s="3"/>
      <c r="S6" s="17">
        <f t="shared" si="1"/>
        <v>44486</v>
      </c>
      <c r="T6" s="17">
        <f t="shared" si="1"/>
        <v>44487</v>
      </c>
      <c r="U6" s="17">
        <f t="shared" si="1"/>
        <v>44488</v>
      </c>
      <c r="V6" s="17">
        <f t="shared" si="1"/>
        <v>44489</v>
      </c>
      <c r="W6" s="17">
        <f t="shared" si="1"/>
        <v>44490</v>
      </c>
      <c r="X6" s="17">
        <f t="shared" si="1"/>
        <v>44491</v>
      </c>
      <c r="Y6" s="17">
        <f t="shared" si="1"/>
        <v>44492</v>
      </c>
    </row>
    <row r="7" spans="1:27" s="4" customFormat="1" ht="9" customHeight="1">
      <c r="A7" s="110"/>
      <c r="B7" s="110"/>
      <c r="C7" s="110"/>
      <c r="D7" s="110"/>
      <c r="E7" s="110"/>
      <c r="F7" s="110"/>
      <c r="G7" s="110"/>
      <c r="H7" s="110"/>
      <c r="I7" s="45"/>
      <c r="J7" s="45"/>
      <c r="K7" s="17">
        <f t="shared" si="0"/>
        <v>44437</v>
      </c>
      <c r="L7" s="17">
        <f t="shared" si="0"/>
        <v>44438</v>
      </c>
      <c r="M7" s="17">
        <f t="shared" si="0"/>
        <v>44439</v>
      </c>
      <c r="N7" s="17" t="str">
        <f t="shared" si="0"/>
        <v/>
      </c>
      <c r="O7" s="17" t="str">
        <f t="shared" si="0"/>
        <v/>
      </c>
      <c r="P7" s="17" t="str">
        <f t="shared" si="0"/>
        <v/>
      </c>
      <c r="Q7" s="17" t="str">
        <f t="shared" si="0"/>
        <v/>
      </c>
      <c r="R7" s="3"/>
      <c r="S7" s="17">
        <f t="shared" si="1"/>
        <v>44493</v>
      </c>
      <c r="T7" s="17">
        <f t="shared" si="1"/>
        <v>44494</v>
      </c>
      <c r="U7" s="17">
        <f t="shared" si="1"/>
        <v>44495</v>
      </c>
      <c r="V7" s="17">
        <f t="shared" si="1"/>
        <v>44496</v>
      </c>
      <c r="W7" s="17">
        <f t="shared" si="1"/>
        <v>44497</v>
      </c>
      <c r="X7" s="17">
        <f t="shared" si="1"/>
        <v>44498</v>
      </c>
      <c r="Y7" s="17">
        <f t="shared" si="1"/>
        <v>44499</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44500</v>
      </c>
      <c r="T8" s="17" t="str">
        <f t="shared" si="1"/>
        <v/>
      </c>
      <c r="U8" s="17" t="str">
        <f t="shared" si="1"/>
        <v/>
      </c>
      <c r="V8" s="17" t="str">
        <f t="shared" si="1"/>
        <v/>
      </c>
      <c r="W8" s="17" t="str">
        <f t="shared" si="1"/>
        <v/>
      </c>
      <c r="X8" s="17" t="str">
        <f t="shared" si="1"/>
        <v/>
      </c>
      <c r="Y8" s="17" t="str">
        <f t="shared" si="1"/>
        <v/>
      </c>
      <c r="Z8" s="19"/>
    </row>
    <row r="9" spans="1:27" s="1" customFormat="1" ht="21" customHeight="1">
      <c r="A9" s="111">
        <f>A10</f>
        <v>44437</v>
      </c>
      <c r="B9" s="112"/>
      <c r="C9" s="112">
        <f>C10</f>
        <v>44438</v>
      </c>
      <c r="D9" s="112"/>
      <c r="E9" s="112">
        <f>E10</f>
        <v>44439</v>
      </c>
      <c r="F9" s="112"/>
      <c r="G9" s="112">
        <f>G10</f>
        <v>44440</v>
      </c>
      <c r="H9" s="112"/>
      <c r="I9" s="112">
        <f>I10</f>
        <v>44441</v>
      </c>
      <c r="J9" s="112"/>
      <c r="K9" s="112">
        <f>K10</f>
        <v>44442</v>
      </c>
      <c r="L9" s="112"/>
      <c r="M9" s="112"/>
      <c r="N9" s="112"/>
      <c r="O9" s="112"/>
      <c r="P9" s="112"/>
      <c r="Q9" s="112"/>
      <c r="R9" s="112"/>
      <c r="S9" s="112">
        <f>S10</f>
        <v>44443</v>
      </c>
      <c r="T9" s="112"/>
      <c r="U9" s="112"/>
      <c r="V9" s="112"/>
      <c r="W9" s="112"/>
      <c r="X9" s="112"/>
      <c r="Y9" s="112"/>
      <c r="Z9" s="113"/>
    </row>
    <row r="10" spans="1:27" s="1" customFormat="1" ht="18">
      <c r="A10" s="44">
        <f>$A$1-(WEEKDAY($A$1,1)-(start_day-1))-IF((WEEKDAY($A$1,1)-(start_day-1))&lt;=0,7,0)+1</f>
        <v>44437</v>
      </c>
      <c r="B10" s="41"/>
      <c r="C10" s="42">
        <f>A10+1</f>
        <v>44438</v>
      </c>
      <c r="D10" s="43"/>
      <c r="E10" s="42">
        <f>C10+1</f>
        <v>44439</v>
      </c>
      <c r="F10" s="43"/>
      <c r="G10" s="42">
        <f>E10+1</f>
        <v>44440</v>
      </c>
      <c r="H10" s="43"/>
      <c r="I10" s="42">
        <f>G10+1</f>
        <v>44441</v>
      </c>
      <c r="J10" s="43"/>
      <c r="K10" s="53">
        <f>I10+1</f>
        <v>44442</v>
      </c>
      <c r="L10" s="54"/>
      <c r="M10" s="55"/>
      <c r="N10" s="55"/>
      <c r="O10" s="55"/>
      <c r="P10" s="55"/>
      <c r="Q10" s="55"/>
      <c r="R10" s="56"/>
      <c r="S10" s="63">
        <f>K10+1</f>
        <v>44443</v>
      </c>
      <c r="T10" s="64"/>
      <c r="U10" s="65"/>
      <c r="V10" s="65"/>
      <c r="W10" s="65"/>
      <c r="X10" s="65"/>
      <c r="Y10" s="65"/>
      <c r="Z10" s="66"/>
    </row>
    <row r="11" spans="1:27" s="1" customFormat="1">
      <c r="A11" s="82"/>
      <c r="B11" s="83"/>
      <c r="C11" s="71"/>
      <c r="D11" s="72"/>
      <c r="E11" s="71"/>
      <c r="F11" s="72"/>
      <c r="G11" s="71"/>
      <c r="H11" s="72"/>
      <c r="I11" s="71"/>
      <c r="J11" s="72"/>
      <c r="K11" s="71"/>
      <c r="L11" s="81"/>
      <c r="M11" s="81"/>
      <c r="N11" s="81"/>
      <c r="O11" s="81"/>
      <c r="P11" s="81"/>
      <c r="Q11" s="81"/>
      <c r="R11" s="72"/>
      <c r="S11" s="82"/>
      <c r="T11" s="83"/>
      <c r="U11" s="83"/>
      <c r="V11" s="83"/>
      <c r="W11" s="83"/>
      <c r="X11" s="83"/>
      <c r="Y11" s="83"/>
      <c r="Z11" s="84"/>
    </row>
    <row r="12" spans="1:27" s="1" customFormat="1">
      <c r="A12" s="82"/>
      <c r="B12" s="83"/>
      <c r="C12" s="71"/>
      <c r="D12" s="72"/>
      <c r="E12" s="71"/>
      <c r="F12" s="72"/>
      <c r="G12" s="71"/>
      <c r="H12" s="72"/>
      <c r="I12" s="71"/>
      <c r="J12" s="72"/>
      <c r="K12" s="71"/>
      <c r="L12" s="81"/>
      <c r="M12" s="81"/>
      <c r="N12" s="81"/>
      <c r="O12" s="81"/>
      <c r="P12" s="81"/>
      <c r="Q12" s="81"/>
      <c r="R12" s="72"/>
      <c r="S12" s="82"/>
      <c r="T12" s="83"/>
      <c r="U12" s="83"/>
      <c r="V12" s="83"/>
      <c r="W12" s="83"/>
      <c r="X12" s="83"/>
      <c r="Y12" s="83"/>
      <c r="Z12" s="84"/>
    </row>
    <row r="13" spans="1:27" s="1" customFormat="1">
      <c r="A13" s="82"/>
      <c r="B13" s="83"/>
      <c r="C13" s="71"/>
      <c r="D13" s="72"/>
      <c r="E13" s="71"/>
      <c r="F13" s="72"/>
      <c r="G13" s="71"/>
      <c r="H13" s="72"/>
      <c r="I13" s="71"/>
      <c r="J13" s="72"/>
      <c r="K13" s="71"/>
      <c r="L13" s="81"/>
      <c r="M13" s="81"/>
      <c r="N13" s="81"/>
      <c r="O13" s="81"/>
      <c r="P13" s="81"/>
      <c r="Q13" s="81"/>
      <c r="R13" s="72"/>
      <c r="S13" s="82"/>
      <c r="T13" s="83"/>
      <c r="U13" s="83"/>
      <c r="V13" s="83"/>
      <c r="W13" s="83"/>
      <c r="X13" s="83"/>
      <c r="Y13" s="83"/>
      <c r="Z13" s="84"/>
    </row>
    <row r="14" spans="1:27" s="1" customFormat="1">
      <c r="A14" s="82"/>
      <c r="B14" s="83"/>
      <c r="C14" s="71"/>
      <c r="D14" s="72"/>
      <c r="E14" s="71"/>
      <c r="F14" s="72"/>
      <c r="G14" s="71"/>
      <c r="H14" s="72"/>
      <c r="I14" s="71"/>
      <c r="J14" s="72"/>
      <c r="K14" s="71"/>
      <c r="L14" s="81"/>
      <c r="M14" s="81"/>
      <c r="N14" s="81"/>
      <c r="O14" s="81"/>
      <c r="P14" s="81"/>
      <c r="Q14" s="81"/>
      <c r="R14" s="72"/>
      <c r="S14" s="82"/>
      <c r="T14" s="83"/>
      <c r="U14" s="83"/>
      <c r="V14" s="83"/>
      <c r="W14" s="83"/>
      <c r="X14" s="83"/>
      <c r="Y14" s="83"/>
      <c r="Z14" s="84"/>
    </row>
    <row r="15" spans="1:27" s="2" customFormat="1" ht="13.15" customHeight="1">
      <c r="A15" s="60"/>
      <c r="B15" s="61"/>
      <c r="C15" s="73"/>
      <c r="D15" s="74"/>
      <c r="E15" s="73"/>
      <c r="F15" s="74"/>
      <c r="G15" s="73"/>
      <c r="H15" s="74"/>
      <c r="I15" s="73"/>
      <c r="J15" s="74"/>
      <c r="K15" s="73"/>
      <c r="L15" s="109"/>
      <c r="M15" s="109"/>
      <c r="N15" s="109"/>
      <c r="O15" s="109"/>
      <c r="P15" s="109"/>
      <c r="Q15" s="109"/>
      <c r="R15" s="74"/>
      <c r="S15" s="60"/>
      <c r="T15" s="61"/>
      <c r="U15" s="61"/>
      <c r="V15" s="61"/>
      <c r="W15" s="61"/>
      <c r="X15" s="61"/>
      <c r="Y15" s="61"/>
      <c r="Z15" s="62"/>
      <c r="AA15" s="1"/>
    </row>
    <row r="16" spans="1:27" s="1" customFormat="1" ht="18">
      <c r="A16" s="44">
        <f>S10+1</f>
        <v>44444</v>
      </c>
      <c r="B16" s="41"/>
      <c r="C16" s="42">
        <f>A16+1</f>
        <v>44445</v>
      </c>
      <c r="D16" s="43"/>
      <c r="E16" s="42">
        <f>C16+1</f>
        <v>44446</v>
      </c>
      <c r="F16" s="43"/>
      <c r="G16" s="42">
        <f>E16+1</f>
        <v>44447</v>
      </c>
      <c r="H16" s="43"/>
      <c r="I16" s="42">
        <f>G16+1</f>
        <v>44448</v>
      </c>
      <c r="J16" s="43"/>
      <c r="K16" s="53">
        <f>I16+1</f>
        <v>44449</v>
      </c>
      <c r="L16" s="54"/>
      <c r="M16" s="55"/>
      <c r="N16" s="55"/>
      <c r="O16" s="55"/>
      <c r="P16" s="55"/>
      <c r="Q16" s="55"/>
      <c r="R16" s="56"/>
      <c r="S16" s="63">
        <f>K16+1</f>
        <v>44450</v>
      </c>
      <c r="T16" s="64"/>
      <c r="U16" s="65"/>
      <c r="V16" s="65"/>
      <c r="W16" s="65"/>
      <c r="X16" s="65"/>
      <c r="Y16" s="65"/>
      <c r="Z16" s="66"/>
    </row>
    <row r="17" spans="1:27" s="1" customFormat="1">
      <c r="A17" s="82"/>
      <c r="B17" s="83"/>
      <c r="C17" s="71"/>
      <c r="D17" s="72"/>
      <c r="E17" s="71"/>
      <c r="F17" s="72"/>
      <c r="G17" s="71"/>
      <c r="H17" s="72"/>
      <c r="I17" s="71"/>
      <c r="J17" s="72"/>
      <c r="K17" s="71"/>
      <c r="L17" s="81"/>
      <c r="M17" s="81"/>
      <c r="N17" s="81"/>
      <c r="O17" s="81"/>
      <c r="P17" s="81"/>
      <c r="Q17" s="81"/>
      <c r="R17" s="72"/>
      <c r="S17" s="82"/>
      <c r="T17" s="83"/>
      <c r="U17" s="83"/>
      <c r="V17" s="83"/>
      <c r="W17" s="83"/>
      <c r="X17" s="83"/>
      <c r="Y17" s="83"/>
      <c r="Z17" s="84"/>
    </row>
    <row r="18" spans="1:27" s="1" customFormat="1">
      <c r="A18" s="82"/>
      <c r="B18" s="83"/>
      <c r="C18" s="71"/>
      <c r="D18" s="72"/>
      <c r="E18" s="71"/>
      <c r="F18" s="72"/>
      <c r="G18" s="71"/>
      <c r="H18" s="72"/>
      <c r="I18" s="71"/>
      <c r="J18" s="72"/>
      <c r="K18" s="71"/>
      <c r="L18" s="81"/>
      <c r="M18" s="81"/>
      <c r="N18" s="81"/>
      <c r="O18" s="81"/>
      <c r="P18" s="81"/>
      <c r="Q18" s="81"/>
      <c r="R18" s="72"/>
      <c r="S18" s="82"/>
      <c r="T18" s="83"/>
      <c r="U18" s="83"/>
      <c r="V18" s="83"/>
      <c r="W18" s="83"/>
      <c r="X18" s="83"/>
      <c r="Y18" s="83"/>
      <c r="Z18" s="84"/>
    </row>
    <row r="19" spans="1:27" s="1" customFormat="1">
      <c r="A19" s="82"/>
      <c r="B19" s="83"/>
      <c r="C19" s="71"/>
      <c r="D19" s="72"/>
      <c r="E19" s="71"/>
      <c r="F19" s="72"/>
      <c r="G19" s="71"/>
      <c r="H19" s="72"/>
      <c r="I19" s="71"/>
      <c r="J19" s="72"/>
      <c r="K19" s="71"/>
      <c r="L19" s="81"/>
      <c r="M19" s="81"/>
      <c r="N19" s="81"/>
      <c r="O19" s="81"/>
      <c r="P19" s="81"/>
      <c r="Q19" s="81"/>
      <c r="R19" s="72"/>
      <c r="S19" s="82"/>
      <c r="T19" s="83"/>
      <c r="U19" s="83"/>
      <c r="V19" s="83"/>
      <c r="W19" s="83"/>
      <c r="X19" s="83"/>
      <c r="Y19" s="83"/>
      <c r="Z19" s="84"/>
    </row>
    <row r="20" spans="1:27" s="1" customFormat="1">
      <c r="A20" s="82"/>
      <c r="B20" s="83"/>
      <c r="C20" s="71"/>
      <c r="D20" s="72"/>
      <c r="E20" s="71"/>
      <c r="F20" s="72"/>
      <c r="G20" s="71"/>
      <c r="H20" s="72"/>
      <c r="I20" s="71"/>
      <c r="J20" s="72"/>
      <c r="K20" s="71"/>
      <c r="L20" s="81"/>
      <c r="M20" s="81"/>
      <c r="N20" s="81"/>
      <c r="O20" s="81"/>
      <c r="P20" s="81"/>
      <c r="Q20" s="81"/>
      <c r="R20" s="72"/>
      <c r="S20" s="82"/>
      <c r="T20" s="83"/>
      <c r="U20" s="83"/>
      <c r="V20" s="83"/>
      <c r="W20" s="83"/>
      <c r="X20" s="83"/>
      <c r="Y20" s="83"/>
      <c r="Z20" s="84"/>
    </row>
    <row r="21" spans="1:27" s="2" customFormat="1" ht="13.15" customHeight="1">
      <c r="A21" s="60"/>
      <c r="B21" s="61"/>
      <c r="C21" s="73"/>
      <c r="D21" s="74"/>
      <c r="E21" s="73"/>
      <c r="F21" s="74"/>
      <c r="G21" s="73"/>
      <c r="H21" s="74"/>
      <c r="I21" s="73"/>
      <c r="J21" s="74"/>
      <c r="K21" s="73"/>
      <c r="L21" s="109"/>
      <c r="M21" s="109"/>
      <c r="N21" s="109"/>
      <c r="O21" s="109"/>
      <c r="P21" s="109"/>
      <c r="Q21" s="109"/>
      <c r="R21" s="74"/>
      <c r="S21" s="60"/>
      <c r="T21" s="61"/>
      <c r="U21" s="61"/>
      <c r="V21" s="61"/>
      <c r="W21" s="61"/>
      <c r="X21" s="61"/>
      <c r="Y21" s="61"/>
      <c r="Z21" s="62"/>
      <c r="AA21" s="1"/>
    </row>
    <row r="22" spans="1:27" s="1" customFormat="1" ht="18">
      <c r="A22" s="44">
        <f>S16+1</f>
        <v>44451</v>
      </c>
      <c r="B22" s="41"/>
      <c r="C22" s="42">
        <f>A22+1</f>
        <v>44452</v>
      </c>
      <c r="D22" s="43"/>
      <c r="E22" s="42">
        <f>C22+1</f>
        <v>44453</v>
      </c>
      <c r="F22" s="43"/>
      <c r="G22" s="42">
        <f>E22+1</f>
        <v>44454</v>
      </c>
      <c r="H22" s="43"/>
      <c r="I22" s="42">
        <f>G22+1</f>
        <v>44455</v>
      </c>
      <c r="J22" s="43"/>
      <c r="K22" s="53">
        <f>I22+1</f>
        <v>44456</v>
      </c>
      <c r="L22" s="54"/>
      <c r="M22" s="55"/>
      <c r="N22" s="55"/>
      <c r="O22" s="55"/>
      <c r="P22" s="55"/>
      <c r="Q22" s="55"/>
      <c r="R22" s="56"/>
      <c r="S22" s="63">
        <f>K22+1</f>
        <v>44457</v>
      </c>
      <c r="T22" s="64"/>
      <c r="U22" s="65"/>
      <c r="V22" s="65"/>
      <c r="W22" s="65"/>
      <c r="X22" s="65"/>
      <c r="Y22" s="65"/>
      <c r="Z22" s="66"/>
    </row>
    <row r="23" spans="1:27" s="1" customFormat="1">
      <c r="A23" s="82"/>
      <c r="B23" s="83"/>
      <c r="C23" s="71"/>
      <c r="D23" s="72"/>
      <c r="E23" s="71"/>
      <c r="F23" s="72"/>
      <c r="G23" s="71"/>
      <c r="H23" s="72"/>
      <c r="I23" s="71"/>
      <c r="J23" s="72"/>
      <c r="K23" s="71"/>
      <c r="L23" s="81"/>
      <c r="M23" s="81"/>
      <c r="N23" s="81"/>
      <c r="O23" s="81"/>
      <c r="P23" s="81"/>
      <c r="Q23" s="81"/>
      <c r="R23" s="72"/>
      <c r="S23" s="82"/>
      <c r="T23" s="83"/>
      <c r="U23" s="83"/>
      <c r="V23" s="83"/>
      <c r="W23" s="83"/>
      <c r="X23" s="83"/>
      <c r="Y23" s="83"/>
      <c r="Z23" s="84"/>
    </row>
    <row r="24" spans="1:27" s="1" customFormat="1">
      <c r="A24" s="82"/>
      <c r="B24" s="83"/>
      <c r="C24" s="71"/>
      <c r="D24" s="72"/>
      <c r="E24" s="71"/>
      <c r="F24" s="72"/>
      <c r="G24" s="71"/>
      <c r="H24" s="72"/>
      <c r="I24" s="71"/>
      <c r="J24" s="72"/>
      <c r="K24" s="71"/>
      <c r="L24" s="81"/>
      <c r="M24" s="81"/>
      <c r="N24" s="81"/>
      <c r="O24" s="81"/>
      <c r="P24" s="81"/>
      <c r="Q24" s="81"/>
      <c r="R24" s="72"/>
      <c r="S24" s="82"/>
      <c r="T24" s="83"/>
      <c r="U24" s="83"/>
      <c r="V24" s="83"/>
      <c r="W24" s="83"/>
      <c r="X24" s="83"/>
      <c r="Y24" s="83"/>
      <c r="Z24" s="84"/>
    </row>
    <row r="25" spans="1:27" s="1" customFormat="1">
      <c r="A25" s="82"/>
      <c r="B25" s="83"/>
      <c r="C25" s="71"/>
      <c r="D25" s="72"/>
      <c r="E25" s="71"/>
      <c r="F25" s="72"/>
      <c r="G25" s="71"/>
      <c r="H25" s="72"/>
      <c r="I25" s="71"/>
      <c r="J25" s="72"/>
      <c r="K25" s="71"/>
      <c r="L25" s="81"/>
      <c r="M25" s="81"/>
      <c r="N25" s="81"/>
      <c r="O25" s="81"/>
      <c r="P25" s="81"/>
      <c r="Q25" s="81"/>
      <c r="R25" s="72"/>
      <c r="S25" s="82"/>
      <c r="T25" s="83"/>
      <c r="U25" s="83"/>
      <c r="V25" s="83"/>
      <c r="W25" s="83"/>
      <c r="X25" s="83"/>
      <c r="Y25" s="83"/>
      <c r="Z25" s="84"/>
    </row>
    <row r="26" spans="1:27" s="1" customFormat="1">
      <c r="A26" s="82"/>
      <c r="B26" s="83"/>
      <c r="C26" s="71"/>
      <c r="D26" s="72"/>
      <c r="E26" s="71"/>
      <c r="F26" s="72"/>
      <c r="G26" s="71"/>
      <c r="H26" s="72"/>
      <c r="I26" s="71"/>
      <c r="J26" s="72"/>
      <c r="K26" s="71"/>
      <c r="L26" s="81"/>
      <c r="M26" s="81"/>
      <c r="N26" s="81"/>
      <c r="O26" s="81"/>
      <c r="P26" s="81"/>
      <c r="Q26" s="81"/>
      <c r="R26" s="72"/>
      <c r="S26" s="82"/>
      <c r="T26" s="83"/>
      <c r="U26" s="83"/>
      <c r="V26" s="83"/>
      <c r="W26" s="83"/>
      <c r="X26" s="83"/>
      <c r="Y26" s="83"/>
      <c r="Z26" s="84"/>
    </row>
    <row r="27" spans="1:27" s="2" customFormat="1">
      <c r="A27" s="60"/>
      <c r="B27" s="61"/>
      <c r="C27" s="73"/>
      <c r="D27" s="74"/>
      <c r="E27" s="73"/>
      <c r="F27" s="74"/>
      <c r="G27" s="73"/>
      <c r="H27" s="74"/>
      <c r="I27" s="73"/>
      <c r="J27" s="74"/>
      <c r="K27" s="73"/>
      <c r="L27" s="109"/>
      <c r="M27" s="109"/>
      <c r="N27" s="109"/>
      <c r="O27" s="109"/>
      <c r="P27" s="109"/>
      <c r="Q27" s="109"/>
      <c r="R27" s="74"/>
      <c r="S27" s="60"/>
      <c r="T27" s="61"/>
      <c r="U27" s="61"/>
      <c r="V27" s="61"/>
      <c r="W27" s="61"/>
      <c r="X27" s="61"/>
      <c r="Y27" s="61"/>
      <c r="Z27" s="62"/>
      <c r="AA27" s="1"/>
    </row>
    <row r="28" spans="1:27" s="1" customFormat="1" ht="18">
      <c r="A28" s="44">
        <f>S22+1</f>
        <v>44458</v>
      </c>
      <c r="B28" s="41"/>
      <c r="C28" s="42">
        <f>A28+1</f>
        <v>44459</v>
      </c>
      <c r="D28" s="43"/>
      <c r="E28" s="42">
        <f>C28+1</f>
        <v>44460</v>
      </c>
      <c r="F28" s="43"/>
      <c r="G28" s="42">
        <f>E28+1</f>
        <v>44461</v>
      </c>
      <c r="H28" s="43"/>
      <c r="I28" s="42">
        <f>G28+1</f>
        <v>44462</v>
      </c>
      <c r="J28" s="43"/>
      <c r="K28" s="53">
        <f>I28+1</f>
        <v>44463</v>
      </c>
      <c r="L28" s="54"/>
      <c r="M28" s="55"/>
      <c r="N28" s="55"/>
      <c r="O28" s="55"/>
      <c r="P28" s="55"/>
      <c r="Q28" s="55"/>
      <c r="R28" s="56"/>
      <c r="S28" s="63">
        <f>K28+1</f>
        <v>44464</v>
      </c>
      <c r="T28" s="64"/>
      <c r="U28" s="65"/>
      <c r="V28" s="65"/>
      <c r="W28" s="65"/>
      <c r="X28" s="65"/>
      <c r="Y28" s="65"/>
      <c r="Z28" s="66"/>
    </row>
    <row r="29" spans="1:27" s="1" customFormat="1">
      <c r="A29" s="82"/>
      <c r="B29" s="83"/>
      <c r="C29" s="71"/>
      <c r="D29" s="72"/>
      <c r="E29" s="71"/>
      <c r="F29" s="72"/>
      <c r="G29" s="71"/>
      <c r="H29" s="72"/>
      <c r="I29" s="71"/>
      <c r="J29" s="72"/>
      <c r="K29" s="71"/>
      <c r="L29" s="81"/>
      <c r="M29" s="81"/>
      <c r="N29" s="81"/>
      <c r="O29" s="81"/>
      <c r="P29" s="81"/>
      <c r="Q29" s="81"/>
      <c r="R29" s="72"/>
      <c r="S29" s="82"/>
      <c r="T29" s="83"/>
      <c r="U29" s="83"/>
      <c r="V29" s="83"/>
      <c r="W29" s="83"/>
      <c r="X29" s="83"/>
      <c r="Y29" s="83"/>
      <c r="Z29" s="84"/>
    </row>
    <row r="30" spans="1:27" s="1" customFormat="1">
      <c r="A30" s="82"/>
      <c r="B30" s="83"/>
      <c r="C30" s="71"/>
      <c r="D30" s="72"/>
      <c r="E30" s="71"/>
      <c r="F30" s="72"/>
      <c r="G30" s="71"/>
      <c r="H30" s="72"/>
      <c r="I30" s="71"/>
      <c r="J30" s="72"/>
      <c r="K30" s="71"/>
      <c r="L30" s="81"/>
      <c r="M30" s="81"/>
      <c r="N30" s="81"/>
      <c r="O30" s="81"/>
      <c r="P30" s="81"/>
      <c r="Q30" s="81"/>
      <c r="R30" s="72"/>
      <c r="S30" s="82"/>
      <c r="T30" s="83"/>
      <c r="U30" s="83"/>
      <c r="V30" s="83"/>
      <c r="W30" s="83"/>
      <c r="X30" s="83"/>
      <c r="Y30" s="83"/>
      <c r="Z30" s="84"/>
    </row>
    <row r="31" spans="1:27" s="1" customFormat="1">
      <c r="A31" s="82"/>
      <c r="B31" s="83"/>
      <c r="C31" s="71"/>
      <c r="D31" s="72"/>
      <c r="E31" s="71"/>
      <c r="F31" s="72"/>
      <c r="G31" s="71"/>
      <c r="H31" s="72"/>
      <c r="I31" s="71"/>
      <c r="J31" s="72"/>
      <c r="K31" s="71"/>
      <c r="L31" s="81"/>
      <c r="M31" s="81"/>
      <c r="N31" s="81"/>
      <c r="O31" s="81"/>
      <c r="P31" s="81"/>
      <c r="Q31" s="81"/>
      <c r="R31" s="72"/>
      <c r="S31" s="82"/>
      <c r="T31" s="83"/>
      <c r="U31" s="83"/>
      <c r="V31" s="83"/>
      <c r="W31" s="83"/>
      <c r="X31" s="83"/>
      <c r="Y31" s="83"/>
      <c r="Z31" s="84"/>
    </row>
    <row r="32" spans="1:27" s="1" customFormat="1">
      <c r="A32" s="82"/>
      <c r="B32" s="83"/>
      <c r="C32" s="71"/>
      <c r="D32" s="72"/>
      <c r="E32" s="71"/>
      <c r="F32" s="72"/>
      <c r="G32" s="71"/>
      <c r="H32" s="72"/>
      <c r="I32" s="71"/>
      <c r="J32" s="72"/>
      <c r="K32" s="71"/>
      <c r="L32" s="81"/>
      <c r="M32" s="81"/>
      <c r="N32" s="81"/>
      <c r="O32" s="81"/>
      <c r="P32" s="81"/>
      <c r="Q32" s="81"/>
      <c r="R32" s="72"/>
      <c r="S32" s="82"/>
      <c r="T32" s="83"/>
      <c r="U32" s="83"/>
      <c r="V32" s="83"/>
      <c r="W32" s="83"/>
      <c r="X32" s="83"/>
      <c r="Y32" s="83"/>
      <c r="Z32" s="84"/>
    </row>
    <row r="33" spans="1:27" s="2" customFormat="1">
      <c r="A33" s="60"/>
      <c r="B33" s="61"/>
      <c r="C33" s="73"/>
      <c r="D33" s="74"/>
      <c r="E33" s="73"/>
      <c r="F33" s="74"/>
      <c r="G33" s="73"/>
      <c r="H33" s="74"/>
      <c r="I33" s="73"/>
      <c r="J33" s="74"/>
      <c r="K33" s="73"/>
      <c r="L33" s="109"/>
      <c r="M33" s="109"/>
      <c r="N33" s="109"/>
      <c r="O33" s="109"/>
      <c r="P33" s="109"/>
      <c r="Q33" s="109"/>
      <c r="R33" s="74"/>
      <c r="S33" s="60"/>
      <c r="T33" s="61"/>
      <c r="U33" s="61"/>
      <c r="V33" s="61"/>
      <c r="W33" s="61"/>
      <c r="X33" s="61"/>
      <c r="Y33" s="61"/>
      <c r="Z33" s="62"/>
      <c r="AA33" s="1"/>
    </row>
    <row r="34" spans="1:27" s="1" customFormat="1" ht="18">
      <c r="A34" s="44">
        <f>S28+1</f>
        <v>44465</v>
      </c>
      <c r="B34" s="41"/>
      <c r="C34" s="42">
        <f>A34+1</f>
        <v>44466</v>
      </c>
      <c r="D34" s="43"/>
      <c r="E34" s="42">
        <f>C34+1</f>
        <v>44467</v>
      </c>
      <c r="F34" s="43"/>
      <c r="G34" s="42">
        <f>E34+1</f>
        <v>44468</v>
      </c>
      <c r="H34" s="43"/>
      <c r="I34" s="42">
        <f>G34+1</f>
        <v>44469</v>
      </c>
      <c r="J34" s="43"/>
      <c r="K34" s="53">
        <f>I34+1</f>
        <v>44470</v>
      </c>
      <c r="L34" s="54"/>
      <c r="M34" s="55"/>
      <c r="N34" s="55"/>
      <c r="O34" s="55"/>
      <c r="P34" s="55"/>
      <c r="Q34" s="55"/>
      <c r="R34" s="56"/>
      <c r="S34" s="63">
        <f>K34+1</f>
        <v>44471</v>
      </c>
      <c r="T34" s="64"/>
      <c r="U34" s="65"/>
      <c r="V34" s="65"/>
      <c r="W34" s="65"/>
      <c r="X34" s="65"/>
      <c r="Y34" s="65"/>
      <c r="Z34" s="66"/>
    </row>
    <row r="35" spans="1:27" s="1" customFormat="1">
      <c r="A35" s="82"/>
      <c r="B35" s="83"/>
      <c r="C35" s="71"/>
      <c r="D35" s="72"/>
      <c r="E35" s="71"/>
      <c r="F35" s="72"/>
      <c r="G35" s="71"/>
      <c r="H35" s="72"/>
      <c r="I35" s="71"/>
      <c r="J35" s="72"/>
      <c r="K35" s="71"/>
      <c r="L35" s="81"/>
      <c r="M35" s="81"/>
      <c r="N35" s="81"/>
      <c r="O35" s="81"/>
      <c r="P35" s="81"/>
      <c r="Q35" s="81"/>
      <c r="R35" s="72"/>
      <c r="S35" s="82"/>
      <c r="T35" s="83"/>
      <c r="U35" s="83"/>
      <c r="V35" s="83"/>
      <c r="W35" s="83"/>
      <c r="X35" s="83"/>
      <c r="Y35" s="83"/>
      <c r="Z35" s="84"/>
    </row>
    <row r="36" spans="1:27" s="1" customFormat="1">
      <c r="A36" s="82"/>
      <c r="B36" s="83"/>
      <c r="C36" s="71"/>
      <c r="D36" s="72"/>
      <c r="E36" s="71"/>
      <c r="F36" s="72"/>
      <c r="G36" s="71"/>
      <c r="H36" s="72"/>
      <c r="I36" s="71"/>
      <c r="J36" s="72"/>
      <c r="K36" s="71"/>
      <c r="L36" s="81"/>
      <c r="M36" s="81"/>
      <c r="N36" s="81"/>
      <c r="O36" s="81"/>
      <c r="P36" s="81"/>
      <c r="Q36" s="81"/>
      <c r="R36" s="72"/>
      <c r="S36" s="82"/>
      <c r="T36" s="83"/>
      <c r="U36" s="83"/>
      <c r="V36" s="83"/>
      <c r="W36" s="83"/>
      <c r="X36" s="83"/>
      <c r="Y36" s="83"/>
      <c r="Z36" s="84"/>
    </row>
    <row r="37" spans="1:27" s="1" customFormat="1">
      <c r="A37" s="82"/>
      <c r="B37" s="83"/>
      <c r="C37" s="71"/>
      <c r="D37" s="72"/>
      <c r="E37" s="71"/>
      <c r="F37" s="72"/>
      <c r="G37" s="71"/>
      <c r="H37" s="72"/>
      <c r="I37" s="71"/>
      <c r="J37" s="72"/>
      <c r="K37" s="71"/>
      <c r="L37" s="81"/>
      <c r="M37" s="81"/>
      <c r="N37" s="81"/>
      <c r="O37" s="81"/>
      <c r="P37" s="81"/>
      <c r="Q37" s="81"/>
      <c r="R37" s="72"/>
      <c r="S37" s="82"/>
      <c r="T37" s="83"/>
      <c r="U37" s="83"/>
      <c r="V37" s="83"/>
      <c r="W37" s="83"/>
      <c r="X37" s="83"/>
      <c r="Y37" s="83"/>
      <c r="Z37" s="84"/>
    </row>
    <row r="38" spans="1:27" s="1" customFormat="1">
      <c r="A38" s="82"/>
      <c r="B38" s="83"/>
      <c r="C38" s="71"/>
      <c r="D38" s="72"/>
      <c r="E38" s="71"/>
      <c r="F38" s="72"/>
      <c r="G38" s="71"/>
      <c r="H38" s="72"/>
      <c r="I38" s="71"/>
      <c r="J38" s="72"/>
      <c r="K38" s="71"/>
      <c r="L38" s="81"/>
      <c r="M38" s="81"/>
      <c r="N38" s="81"/>
      <c r="O38" s="81"/>
      <c r="P38" s="81"/>
      <c r="Q38" s="81"/>
      <c r="R38" s="72"/>
      <c r="S38" s="82"/>
      <c r="T38" s="83"/>
      <c r="U38" s="83"/>
      <c r="V38" s="83"/>
      <c r="W38" s="83"/>
      <c r="X38" s="83"/>
      <c r="Y38" s="83"/>
      <c r="Z38" s="84"/>
    </row>
    <row r="39" spans="1:27" s="2" customFormat="1">
      <c r="A39" s="60"/>
      <c r="B39" s="61"/>
      <c r="C39" s="73"/>
      <c r="D39" s="74"/>
      <c r="E39" s="73"/>
      <c r="F39" s="74"/>
      <c r="G39" s="73"/>
      <c r="H39" s="74"/>
      <c r="I39" s="73"/>
      <c r="J39" s="74"/>
      <c r="K39" s="73"/>
      <c r="L39" s="109"/>
      <c r="M39" s="109"/>
      <c r="N39" s="109"/>
      <c r="O39" s="109"/>
      <c r="P39" s="109"/>
      <c r="Q39" s="109"/>
      <c r="R39" s="74"/>
      <c r="S39" s="60"/>
      <c r="T39" s="61"/>
      <c r="U39" s="61"/>
      <c r="V39" s="61"/>
      <c r="W39" s="61"/>
      <c r="X39" s="61"/>
      <c r="Y39" s="61"/>
      <c r="Z39" s="62"/>
      <c r="AA39" s="1"/>
    </row>
    <row r="40" spans="1:27" ht="18">
      <c r="A40" s="44">
        <f>S34+1</f>
        <v>44472</v>
      </c>
      <c r="B40" s="41"/>
      <c r="C40" s="42">
        <f>A40+1</f>
        <v>44473</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82"/>
      <c r="B41" s="83"/>
      <c r="C41" s="71"/>
      <c r="D41" s="72"/>
      <c r="E41" s="13"/>
      <c r="F41" s="6"/>
      <c r="G41" s="6"/>
      <c r="H41" s="6"/>
      <c r="I41" s="6"/>
      <c r="J41" s="6"/>
      <c r="K41" s="6"/>
      <c r="L41" s="6"/>
      <c r="M41" s="6"/>
      <c r="N41" s="6"/>
      <c r="O41" s="6"/>
      <c r="P41" s="6"/>
      <c r="Q41" s="6"/>
      <c r="R41" s="6"/>
      <c r="S41" s="6"/>
      <c r="T41" s="6"/>
      <c r="U41" s="6"/>
      <c r="V41" s="6"/>
      <c r="W41" s="6"/>
      <c r="X41" s="6"/>
      <c r="Y41" s="6"/>
      <c r="Z41" s="8"/>
    </row>
    <row r="42" spans="1:27">
      <c r="A42" s="82"/>
      <c r="B42" s="83"/>
      <c r="C42" s="71"/>
      <c r="D42" s="72"/>
      <c r="E42" s="13"/>
      <c r="F42" s="6"/>
      <c r="G42" s="6"/>
      <c r="H42" s="6"/>
      <c r="I42" s="6"/>
      <c r="J42" s="6"/>
      <c r="K42" s="6"/>
      <c r="L42" s="6"/>
      <c r="M42" s="6"/>
      <c r="N42" s="6"/>
      <c r="O42" s="6"/>
      <c r="P42" s="6"/>
      <c r="Q42" s="6"/>
      <c r="R42" s="6"/>
      <c r="S42" s="6"/>
      <c r="T42" s="6"/>
      <c r="U42" s="6"/>
      <c r="V42" s="6"/>
      <c r="W42" s="6"/>
      <c r="X42" s="6"/>
      <c r="Y42" s="6"/>
      <c r="Z42" s="7"/>
    </row>
    <row r="43" spans="1:27">
      <c r="A43" s="82"/>
      <c r="B43" s="83"/>
      <c r="C43" s="71"/>
      <c r="D43" s="72"/>
      <c r="E43" s="13"/>
      <c r="F43" s="6"/>
      <c r="G43" s="6"/>
      <c r="H43" s="6"/>
      <c r="I43" s="6"/>
      <c r="J43" s="6"/>
      <c r="K43" s="6"/>
      <c r="L43" s="6"/>
      <c r="M43" s="6"/>
      <c r="N43" s="6"/>
      <c r="O43" s="6"/>
      <c r="P43" s="6"/>
      <c r="Q43" s="6"/>
      <c r="R43" s="6"/>
      <c r="S43" s="6"/>
      <c r="T43" s="6"/>
      <c r="U43" s="6"/>
      <c r="V43" s="6"/>
      <c r="W43" s="6"/>
      <c r="X43" s="6"/>
      <c r="Y43" s="6"/>
      <c r="Z43" s="7"/>
    </row>
    <row r="44" spans="1:27">
      <c r="A44" s="82"/>
      <c r="B44" s="83"/>
      <c r="C44" s="71"/>
      <c r="D44" s="72"/>
      <c r="E44" s="13"/>
      <c r="F44" s="6"/>
      <c r="G44" s="6"/>
      <c r="H44" s="6"/>
      <c r="I44" s="6"/>
      <c r="J44" s="6"/>
      <c r="K44" s="102" t="s">
        <v>57</v>
      </c>
      <c r="L44" s="102"/>
      <c r="M44" s="102"/>
      <c r="N44" s="102"/>
      <c r="O44" s="102"/>
      <c r="P44" s="102"/>
      <c r="Q44" s="102"/>
      <c r="R44" s="102"/>
      <c r="S44" s="102"/>
      <c r="T44" s="102"/>
      <c r="U44" s="102"/>
      <c r="V44" s="102"/>
      <c r="W44" s="102"/>
      <c r="X44" s="102"/>
      <c r="Y44" s="102"/>
      <c r="Z44" s="103"/>
    </row>
    <row r="45" spans="1:27" s="1" customFormat="1">
      <c r="A45" s="60"/>
      <c r="B45" s="61"/>
      <c r="C45" s="73"/>
      <c r="D45" s="74"/>
      <c r="E45" s="14"/>
      <c r="F45" s="15"/>
      <c r="G45" s="15"/>
      <c r="H45" s="15"/>
      <c r="I45" s="15"/>
      <c r="J45" s="15"/>
      <c r="K45" s="100" t="s">
        <v>1</v>
      </c>
      <c r="L45" s="100"/>
      <c r="M45" s="100"/>
      <c r="N45" s="100"/>
      <c r="O45" s="100"/>
      <c r="P45" s="100"/>
      <c r="Q45" s="100"/>
      <c r="R45" s="100"/>
      <c r="S45" s="100"/>
      <c r="T45" s="100"/>
      <c r="U45" s="100"/>
      <c r="V45" s="100"/>
      <c r="W45" s="100"/>
      <c r="X45" s="100"/>
      <c r="Y45" s="100"/>
      <c r="Z45" s="10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10">
        <f>DATE('1'!AD18,'1'!AD20+10,1)</f>
        <v>44470</v>
      </c>
      <c r="B1" s="110"/>
      <c r="C1" s="110"/>
      <c r="D1" s="110"/>
      <c r="E1" s="110"/>
      <c r="F1" s="110"/>
      <c r="G1" s="110"/>
      <c r="H1" s="110"/>
      <c r="I1" s="45"/>
      <c r="J1" s="45"/>
      <c r="K1" s="98">
        <f>DATE(YEAR(A1),MONTH(A1)-1,1)</f>
        <v>44440</v>
      </c>
      <c r="L1" s="98"/>
      <c r="M1" s="98"/>
      <c r="N1" s="98"/>
      <c r="O1" s="98"/>
      <c r="P1" s="98"/>
      <c r="Q1" s="98"/>
      <c r="S1" s="98">
        <f>DATE(YEAR(A1),MONTH(A1)+1,1)</f>
        <v>44501</v>
      </c>
      <c r="T1" s="98"/>
      <c r="U1" s="98"/>
      <c r="V1" s="98"/>
      <c r="W1" s="98"/>
      <c r="X1" s="98"/>
      <c r="Y1" s="98"/>
    </row>
    <row r="2" spans="1:27" s="3" customFormat="1" ht="11.25" customHeight="1">
      <c r="A2" s="110"/>
      <c r="B2" s="110"/>
      <c r="C2" s="110"/>
      <c r="D2" s="110"/>
      <c r="E2" s="110"/>
      <c r="F2" s="110"/>
      <c r="G2" s="110"/>
      <c r="H2" s="110"/>
      <c r="I2" s="45"/>
      <c r="J2" s="4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10"/>
      <c r="B3" s="110"/>
      <c r="C3" s="110"/>
      <c r="D3" s="110"/>
      <c r="E3" s="110"/>
      <c r="F3" s="110"/>
      <c r="G3" s="110"/>
      <c r="H3" s="110"/>
      <c r="I3" s="45"/>
      <c r="J3" s="45"/>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f t="shared" si="0"/>
        <v>44440</v>
      </c>
      <c r="O3" s="17">
        <f t="shared" si="0"/>
        <v>44441</v>
      </c>
      <c r="P3" s="17">
        <f t="shared" si="0"/>
        <v>44442</v>
      </c>
      <c r="Q3" s="17">
        <f t="shared" si="0"/>
        <v>44443</v>
      </c>
      <c r="R3" s="3"/>
      <c r="S3" s="17" t="str">
        <f t="shared" ref="S3:Y8" si="1">IF(MONTH($S$1)&lt;&gt;MONTH($S$1-(WEEKDAY($S$1,1)-(start_day-1))-IF((WEEKDAY($S$1,1)-(start_day-1))&lt;=0,7,0)+(ROW(S3)-ROW($S$3))*7+(COLUMN(S3)-COLUMN($S$3)+1)),"",$S$1-(WEEKDAY($S$1,1)-(start_day-1))-IF((WEEKDAY($S$1,1)-(start_day-1))&lt;=0,7,0)+(ROW(S3)-ROW($S$3))*7+(COLUMN(S3)-COLUMN($S$3)+1))</f>
        <v/>
      </c>
      <c r="T3" s="17">
        <f t="shared" si="1"/>
        <v>44501</v>
      </c>
      <c r="U3" s="17">
        <f t="shared" si="1"/>
        <v>44502</v>
      </c>
      <c r="V3" s="17">
        <f t="shared" si="1"/>
        <v>44503</v>
      </c>
      <c r="W3" s="17">
        <f t="shared" si="1"/>
        <v>44504</v>
      </c>
      <c r="X3" s="17">
        <f t="shared" si="1"/>
        <v>44505</v>
      </c>
      <c r="Y3" s="17">
        <f t="shared" si="1"/>
        <v>44506</v>
      </c>
    </row>
    <row r="4" spans="1:27" s="4" customFormat="1" ht="9" customHeight="1">
      <c r="A4" s="110"/>
      <c r="B4" s="110"/>
      <c r="C4" s="110"/>
      <c r="D4" s="110"/>
      <c r="E4" s="110"/>
      <c r="F4" s="110"/>
      <c r="G4" s="110"/>
      <c r="H4" s="110"/>
      <c r="I4" s="45"/>
      <c r="J4" s="45"/>
      <c r="K4" s="17">
        <f t="shared" si="0"/>
        <v>44444</v>
      </c>
      <c r="L4" s="17">
        <f t="shared" si="0"/>
        <v>44445</v>
      </c>
      <c r="M4" s="17">
        <f t="shared" si="0"/>
        <v>44446</v>
      </c>
      <c r="N4" s="17">
        <f t="shared" si="0"/>
        <v>44447</v>
      </c>
      <c r="O4" s="17">
        <f t="shared" si="0"/>
        <v>44448</v>
      </c>
      <c r="P4" s="17">
        <f t="shared" si="0"/>
        <v>44449</v>
      </c>
      <c r="Q4" s="17">
        <f t="shared" si="0"/>
        <v>44450</v>
      </c>
      <c r="R4" s="3"/>
      <c r="S4" s="17">
        <f t="shared" si="1"/>
        <v>44507</v>
      </c>
      <c r="T4" s="17">
        <f t="shared" si="1"/>
        <v>44508</v>
      </c>
      <c r="U4" s="17">
        <f t="shared" si="1"/>
        <v>44509</v>
      </c>
      <c r="V4" s="17">
        <f t="shared" si="1"/>
        <v>44510</v>
      </c>
      <c r="W4" s="17">
        <f t="shared" si="1"/>
        <v>44511</v>
      </c>
      <c r="X4" s="17">
        <f t="shared" si="1"/>
        <v>44512</v>
      </c>
      <c r="Y4" s="17">
        <f t="shared" si="1"/>
        <v>44513</v>
      </c>
    </row>
    <row r="5" spans="1:27" s="4" customFormat="1" ht="9" customHeight="1">
      <c r="A5" s="110"/>
      <c r="B5" s="110"/>
      <c r="C5" s="110"/>
      <c r="D5" s="110"/>
      <c r="E5" s="110"/>
      <c r="F5" s="110"/>
      <c r="G5" s="110"/>
      <c r="H5" s="110"/>
      <c r="I5" s="45"/>
      <c r="J5" s="45"/>
      <c r="K5" s="17">
        <f t="shared" si="0"/>
        <v>44451</v>
      </c>
      <c r="L5" s="17">
        <f t="shared" si="0"/>
        <v>44452</v>
      </c>
      <c r="M5" s="17">
        <f t="shared" si="0"/>
        <v>44453</v>
      </c>
      <c r="N5" s="17">
        <f t="shared" si="0"/>
        <v>44454</v>
      </c>
      <c r="O5" s="17">
        <f t="shared" si="0"/>
        <v>44455</v>
      </c>
      <c r="P5" s="17">
        <f t="shared" si="0"/>
        <v>44456</v>
      </c>
      <c r="Q5" s="17">
        <f t="shared" si="0"/>
        <v>44457</v>
      </c>
      <c r="R5" s="3"/>
      <c r="S5" s="17">
        <f t="shared" si="1"/>
        <v>44514</v>
      </c>
      <c r="T5" s="17">
        <f t="shared" si="1"/>
        <v>44515</v>
      </c>
      <c r="U5" s="17">
        <f t="shared" si="1"/>
        <v>44516</v>
      </c>
      <c r="V5" s="17">
        <f t="shared" si="1"/>
        <v>44517</v>
      </c>
      <c r="W5" s="17">
        <f t="shared" si="1"/>
        <v>44518</v>
      </c>
      <c r="X5" s="17">
        <f t="shared" si="1"/>
        <v>44519</v>
      </c>
      <c r="Y5" s="17">
        <f t="shared" si="1"/>
        <v>44520</v>
      </c>
    </row>
    <row r="6" spans="1:27" s="4" customFormat="1" ht="9" customHeight="1">
      <c r="A6" s="110"/>
      <c r="B6" s="110"/>
      <c r="C6" s="110"/>
      <c r="D6" s="110"/>
      <c r="E6" s="110"/>
      <c r="F6" s="110"/>
      <c r="G6" s="110"/>
      <c r="H6" s="110"/>
      <c r="I6" s="45"/>
      <c r="J6" s="45"/>
      <c r="K6" s="17">
        <f t="shared" si="0"/>
        <v>44458</v>
      </c>
      <c r="L6" s="17">
        <f t="shared" si="0"/>
        <v>44459</v>
      </c>
      <c r="M6" s="17">
        <f t="shared" si="0"/>
        <v>44460</v>
      </c>
      <c r="N6" s="17">
        <f t="shared" si="0"/>
        <v>44461</v>
      </c>
      <c r="O6" s="17">
        <f t="shared" si="0"/>
        <v>44462</v>
      </c>
      <c r="P6" s="17">
        <f t="shared" si="0"/>
        <v>44463</v>
      </c>
      <c r="Q6" s="17">
        <f t="shared" si="0"/>
        <v>44464</v>
      </c>
      <c r="R6" s="3"/>
      <c r="S6" s="17">
        <f t="shared" si="1"/>
        <v>44521</v>
      </c>
      <c r="T6" s="17">
        <f t="shared" si="1"/>
        <v>44522</v>
      </c>
      <c r="U6" s="17">
        <f t="shared" si="1"/>
        <v>44523</v>
      </c>
      <c r="V6" s="17">
        <f t="shared" si="1"/>
        <v>44524</v>
      </c>
      <c r="W6" s="17">
        <f t="shared" si="1"/>
        <v>44525</v>
      </c>
      <c r="X6" s="17">
        <f t="shared" si="1"/>
        <v>44526</v>
      </c>
      <c r="Y6" s="17">
        <f t="shared" si="1"/>
        <v>44527</v>
      </c>
    </row>
    <row r="7" spans="1:27" s="4" customFormat="1" ht="9" customHeight="1">
      <c r="A7" s="110"/>
      <c r="B7" s="110"/>
      <c r="C7" s="110"/>
      <c r="D7" s="110"/>
      <c r="E7" s="110"/>
      <c r="F7" s="110"/>
      <c r="G7" s="110"/>
      <c r="H7" s="110"/>
      <c r="I7" s="45"/>
      <c r="J7" s="45"/>
      <c r="K7" s="17">
        <f t="shared" si="0"/>
        <v>44465</v>
      </c>
      <c r="L7" s="17">
        <f t="shared" si="0"/>
        <v>44466</v>
      </c>
      <c r="M7" s="17">
        <f t="shared" si="0"/>
        <v>44467</v>
      </c>
      <c r="N7" s="17">
        <f t="shared" si="0"/>
        <v>44468</v>
      </c>
      <c r="O7" s="17">
        <f t="shared" si="0"/>
        <v>44469</v>
      </c>
      <c r="P7" s="17" t="str">
        <f t="shared" si="0"/>
        <v/>
      </c>
      <c r="Q7" s="17" t="str">
        <f t="shared" si="0"/>
        <v/>
      </c>
      <c r="R7" s="3"/>
      <c r="S7" s="17">
        <f t="shared" si="1"/>
        <v>44528</v>
      </c>
      <c r="T7" s="17">
        <f t="shared" si="1"/>
        <v>44529</v>
      </c>
      <c r="U7" s="17">
        <f t="shared" si="1"/>
        <v>44530</v>
      </c>
      <c r="V7" s="17" t="str">
        <f t="shared" si="1"/>
        <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11">
        <f>A10</f>
        <v>44465</v>
      </c>
      <c r="B9" s="112"/>
      <c r="C9" s="112">
        <f>C10</f>
        <v>44466</v>
      </c>
      <c r="D9" s="112"/>
      <c r="E9" s="112">
        <f>E10</f>
        <v>44467</v>
      </c>
      <c r="F9" s="112"/>
      <c r="G9" s="112">
        <f>G10</f>
        <v>44468</v>
      </c>
      <c r="H9" s="112"/>
      <c r="I9" s="112">
        <f>I10</f>
        <v>44469</v>
      </c>
      <c r="J9" s="112"/>
      <c r="K9" s="112">
        <f>K10</f>
        <v>44470</v>
      </c>
      <c r="L9" s="112"/>
      <c r="M9" s="112"/>
      <c r="N9" s="112"/>
      <c r="O9" s="112"/>
      <c r="P9" s="112"/>
      <c r="Q9" s="112"/>
      <c r="R9" s="112"/>
      <c r="S9" s="112">
        <f>S10</f>
        <v>44471</v>
      </c>
      <c r="T9" s="112"/>
      <c r="U9" s="112"/>
      <c r="V9" s="112"/>
      <c r="W9" s="112"/>
      <c r="X9" s="112"/>
      <c r="Y9" s="112"/>
      <c r="Z9" s="113"/>
    </row>
    <row r="10" spans="1:27" s="1" customFormat="1" ht="18">
      <c r="A10" s="44">
        <f>$A$1-(WEEKDAY($A$1,1)-(start_day-1))-IF((WEEKDAY($A$1,1)-(start_day-1))&lt;=0,7,0)+1</f>
        <v>44465</v>
      </c>
      <c r="B10" s="41"/>
      <c r="C10" s="42">
        <f>A10+1</f>
        <v>44466</v>
      </c>
      <c r="D10" s="43"/>
      <c r="E10" s="42">
        <f>C10+1</f>
        <v>44467</v>
      </c>
      <c r="F10" s="43"/>
      <c r="G10" s="42">
        <f>E10+1</f>
        <v>44468</v>
      </c>
      <c r="H10" s="43"/>
      <c r="I10" s="42">
        <f>G10+1</f>
        <v>44469</v>
      </c>
      <c r="J10" s="43"/>
      <c r="K10" s="53">
        <f>I10+1</f>
        <v>44470</v>
      </c>
      <c r="L10" s="54"/>
      <c r="M10" s="55"/>
      <c r="N10" s="55"/>
      <c r="O10" s="55"/>
      <c r="P10" s="55"/>
      <c r="Q10" s="55"/>
      <c r="R10" s="56"/>
      <c r="S10" s="63">
        <f>K10+1</f>
        <v>44471</v>
      </c>
      <c r="T10" s="64"/>
      <c r="U10" s="65"/>
      <c r="V10" s="65"/>
      <c r="W10" s="65"/>
      <c r="X10" s="65"/>
      <c r="Y10" s="65"/>
      <c r="Z10" s="66"/>
    </row>
    <row r="11" spans="1:27" s="1" customFormat="1">
      <c r="A11" s="82"/>
      <c r="B11" s="83"/>
      <c r="C11" s="71"/>
      <c r="D11" s="72"/>
      <c r="E11" s="71"/>
      <c r="F11" s="72"/>
      <c r="G11" s="71"/>
      <c r="H11" s="72"/>
      <c r="I11" s="71"/>
      <c r="J11" s="72"/>
      <c r="K11" s="71"/>
      <c r="L11" s="81"/>
      <c r="M11" s="81"/>
      <c r="N11" s="81"/>
      <c r="O11" s="81"/>
      <c r="P11" s="81"/>
      <c r="Q11" s="81"/>
      <c r="R11" s="72"/>
      <c r="S11" s="82"/>
      <c r="T11" s="83"/>
      <c r="U11" s="83"/>
      <c r="V11" s="83"/>
      <c r="W11" s="83"/>
      <c r="X11" s="83"/>
      <c r="Y11" s="83"/>
      <c r="Z11" s="84"/>
    </row>
    <row r="12" spans="1:27" s="1" customFormat="1">
      <c r="A12" s="82"/>
      <c r="B12" s="83"/>
      <c r="C12" s="71"/>
      <c r="D12" s="72"/>
      <c r="E12" s="71"/>
      <c r="F12" s="72"/>
      <c r="G12" s="71"/>
      <c r="H12" s="72"/>
      <c r="I12" s="71"/>
      <c r="J12" s="72"/>
      <c r="K12" s="71"/>
      <c r="L12" s="81"/>
      <c r="M12" s="81"/>
      <c r="N12" s="81"/>
      <c r="O12" s="81"/>
      <c r="P12" s="81"/>
      <c r="Q12" s="81"/>
      <c r="R12" s="72"/>
      <c r="S12" s="82"/>
      <c r="T12" s="83"/>
      <c r="U12" s="83"/>
      <c r="V12" s="83"/>
      <c r="W12" s="83"/>
      <c r="X12" s="83"/>
      <c r="Y12" s="83"/>
      <c r="Z12" s="84"/>
    </row>
    <row r="13" spans="1:27" s="1" customFormat="1">
      <c r="A13" s="82"/>
      <c r="B13" s="83"/>
      <c r="C13" s="71"/>
      <c r="D13" s="72"/>
      <c r="E13" s="71"/>
      <c r="F13" s="72"/>
      <c r="G13" s="71"/>
      <c r="H13" s="72"/>
      <c r="I13" s="71"/>
      <c r="J13" s="72"/>
      <c r="K13" s="71"/>
      <c r="L13" s="81"/>
      <c r="M13" s="81"/>
      <c r="N13" s="81"/>
      <c r="O13" s="81"/>
      <c r="P13" s="81"/>
      <c r="Q13" s="81"/>
      <c r="R13" s="72"/>
      <c r="S13" s="82"/>
      <c r="T13" s="83"/>
      <c r="U13" s="83"/>
      <c r="V13" s="83"/>
      <c r="W13" s="83"/>
      <c r="X13" s="83"/>
      <c r="Y13" s="83"/>
      <c r="Z13" s="84"/>
    </row>
    <row r="14" spans="1:27" s="1" customFormat="1">
      <c r="A14" s="82"/>
      <c r="B14" s="83"/>
      <c r="C14" s="71"/>
      <c r="D14" s="72"/>
      <c r="E14" s="71"/>
      <c r="F14" s="72"/>
      <c r="G14" s="71"/>
      <c r="H14" s="72"/>
      <c r="I14" s="71"/>
      <c r="J14" s="72"/>
      <c r="K14" s="71"/>
      <c r="L14" s="81"/>
      <c r="M14" s="81"/>
      <c r="N14" s="81"/>
      <c r="O14" s="81"/>
      <c r="P14" s="81"/>
      <c r="Q14" s="81"/>
      <c r="R14" s="72"/>
      <c r="S14" s="82"/>
      <c r="T14" s="83"/>
      <c r="U14" s="83"/>
      <c r="V14" s="83"/>
      <c r="W14" s="83"/>
      <c r="X14" s="83"/>
      <c r="Y14" s="83"/>
      <c r="Z14" s="84"/>
    </row>
    <row r="15" spans="1:27" s="2" customFormat="1" ht="13.15" customHeight="1">
      <c r="A15" s="60"/>
      <c r="B15" s="61"/>
      <c r="C15" s="73"/>
      <c r="D15" s="74"/>
      <c r="E15" s="73"/>
      <c r="F15" s="74"/>
      <c r="G15" s="73"/>
      <c r="H15" s="74"/>
      <c r="I15" s="73"/>
      <c r="J15" s="74"/>
      <c r="K15" s="73"/>
      <c r="L15" s="109"/>
      <c r="M15" s="109"/>
      <c r="N15" s="109"/>
      <c r="O15" s="109"/>
      <c r="P15" s="109"/>
      <c r="Q15" s="109"/>
      <c r="R15" s="74"/>
      <c r="S15" s="60"/>
      <c r="T15" s="61"/>
      <c r="U15" s="61"/>
      <c r="V15" s="61"/>
      <c r="W15" s="61"/>
      <c r="X15" s="61"/>
      <c r="Y15" s="61"/>
      <c r="Z15" s="62"/>
      <c r="AA15" s="1"/>
    </row>
    <row r="16" spans="1:27" s="1" customFormat="1" ht="18">
      <c r="A16" s="44">
        <f>S10+1</f>
        <v>44472</v>
      </c>
      <c r="B16" s="41"/>
      <c r="C16" s="42">
        <f>A16+1</f>
        <v>44473</v>
      </c>
      <c r="D16" s="43"/>
      <c r="E16" s="42">
        <f>C16+1</f>
        <v>44474</v>
      </c>
      <c r="F16" s="43"/>
      <c r="G16" s="42">
        <f>E16+1</f>
        <v>44475</v>
      </c>
      <c r="H16" s="43"/>
      <c r="I16" s="42">
        <f>G16+1</f>
        <v>44476</v>
      </c>
      <c r="J16" s="43"/>
      <c r="K16" s="53">
        <f>I16+1</f>
        <v>44477</v>
      </c>
      <c r="L16" s="54"/>
      <c r="M16" s="55"/>
      <c r="N16" s="55"/>
      <c r="O16" s="55"/>
      <c r="P16" s="55"/>
      <c r="Q16" s="55"/>
      <c r="R16" s="56"/>
      <c r="S16" s="63">
        <f>K16+1</f>
        <v>44478</v>
      </c>
      <c r="T16" s="64"/>
      <c r="U16" s="65"/>
      <c r="V16" s="65"/>
      <c r="W16" s="65"/>
      <c r="X16" s="65"/>
      <c r="Y16" s="65"/>
      <c r="Z16" s="66"/>
    </row>
    <row r="17" spans="1:27" s="1" customFormat="1">
      <c r="A17" s="82"/>
      <c r="B17" s="83"/>
      <c r="C17" s="71"/>
      <c r="D17" s="72"/>
      <c r="E17" s="71"/>
      <c r="F17" s="72"/>
      <c r="G17" s="71"/>
      <c r="H17" s="72"/>
      <c r="I17" s="71"/>
      <c r="J17" s="72"/>
      <c r="K17" s="71"/>
      <c r="L17" s="81"/>
      <c r="M17" s="81"/>
      <c r="N17" s="81"/>
      <c r="O17" s="81"/>
      <c r="P17" s="81"/>
      <c r="Q17" s="81"/>
      <c r="R17" s="72"/>
      <c r="S17" s="82"/>
      <c r="T17" s="83"/>
      <c r="U17" s="83"/>
      <c r="V17" s="83"/>
      <c r="W17" s="83"/>
      <c r="X17" s="83"/>
      <c r="Y17" s="83"/>
      <c r="Z17" s="84"/>
    </row>
    <row r="18" spans="1:27" s="1" customFormat="1">
      <c r="A18" s="82"/>
      <c r="B18" s="83"/>
      <c r="C18" s="71"/>
      <c r="D18" s="72"/>
      <c r="E18" s="71"/>
      <c r="F18" s="72"/>
      <c r="G18" s="71"/>
      <c r="H18" s="72"/>
      <c r="I18" s="71"/>
      <c r="J18" s="72"/>
      <c r="K18" s="71"/>
      <c r="L18" s="81"/>
      <c r="M18" s="81"/>
      <c r="N18" s="81"/>
      <c r="O18" s="81"/>
      <c r="P18" s="81"/>
      <c r="Q18" s="81"/>
      <c r="R18" s="72"/>
      <c r="S18" s="82"/>
      <c r="T18" s="83"/>
      <c r="U18" s="83"/>
      <c r="V18" s="83"/>
      <c r="W18" s="83"/>
      <c r="X18" s="83"/>
      <c r="Y18" s="83"/>
      <c r="Z18" s="84"/>
    </row>
    <row r="19" spans="1:27" s="1" customFormat="1">
      <c r="A19" s="82"/>
      <c r="B19" s="83"/>
      <c r="C19" s="71"/>
      <c r="D19" s="72"/>
      <c r="E19" s="71"/>
      <c r="F19" s="72"/>
      <c r="G19" s="71"/>
      <c r="H19" s="72"/>
      <c r="I19" s="71"/>
      <c r="J19" s="72"/>
      <c r="K19" s="71"/>
      <c r="L19" s="81"/>
      <c r="M19" s="81"/>
      <c r="N19" s="81"/>
      <c r="O19" s="81"/>
      <c r="P19" s="81"/>
      <c r="Q19" s="81"/>
      <c r="R19" s="72"/>
      <c r="S19" s="82"/>
      <c r="T19" s="83"/>
      <c r="U19" s="83"/>
      <c r="V19" s="83"/>
      <c r="W19" s="83"/>
      <c r="X19" s="83"/>
      <c r="Y19" s="83"/>
      <c r="Z19" s="84"/>
    </row>
    <row r="20" spans="1:27" s="1" customFormat="1">
      <c r="A20" s="82"/>
      <c r="B20" s="83"/>
      <c r="C20" s="71"/>
      <c r="D20" s="72"/>
      <c r="E20" s="71"/>
      <c r="F20" s="72"/>
      <c r="G20" s="71"/>
      <c r="H20" s="72"/>
      <c r="I20" s="71"/>
      <c r="J20" s="72"/>
      <c r="K20" s="71"/>
      <c r="L20" s="81"/>
      <c r="M20" s="81"/>
      <c r="N20" s="81"/>
      <c r="O20" s="81"/>
      <c r="P20" s="81"/>
      <c r="Q20" s="81"/>
      <c r="R20" s="72"/>
      <c r="S20" s="82"/>
      <c r="T20" s="83"/>
      <c r="U20" s="83"/>
      <c r="V20" s="83"/>
      <c r="W20" s="83"/>
      <c r="X20" s="83"/>
      <c r="Y20" s="83"/>
      <c r="Z20" s="84"/>
    </row>
    <row r="21" spans="1:27" s="2" customFormat="1" ht="13.15" customHeight="1">
      <c r="A21" s="60"/>
      <c r="B21" s="61"/>
      <c r="C21" s="73"/>
      <c r="D21" s="74"/>
      <c r="E21" s="73"/>
      <c r="F21" s="74"/>
      <c r="G21" s="73"/>
      <c r="H21" s="74"/>
      <c r="I21" s="73"/>
      <c r="J21" s="74"/>
      <c r="K21" s="73"/>
      <c r="L21" s="109"/>
      <c r="M21" s="109"/>
      <c r="N21" s="109"/>
      <c r="O21" s="109"/>
      <c r="P21" s="109"/>
      <c r="Q21" s="109"/>
      <c r="R21" s="74"/>
      <c r="S21" s="60"/>
      <c r="T21" s="61"/>
      <c r="U21" s="61"/>
      <c r="V21" s="61"/>
      <c r="W21" s="61"/>
      <c r="X21" s="61"/>
      <c r="Y21" s="61"/>
      <c r="Z21" s="62"/>
      <c r="AA21" s="1"/>
    </row>
    <row r="22" spans="1:27" s="1" customFormat="1" ht="18">
      <c r="A22" s="44">
        <f>S16+1</f>
        <v>44479</v>
      </c>
      <c r="B22" s="41"/>
      <c r="C22" s="42">
        <f>A22+1</f>
        <v>44480</v>
      </c>
      <c r="D22" s="43"/>
      <c r="E22" s="42">
        <f>C22+1</f>
        <v>44481</v>
      </c>
      <c r="F22" s="43"/>
      <c r="G22" s="42">
        <f>E22+1</f>
        <v>44482</v>
      </c>
      <c r="H22" s="43"/>
      <c r="I22" s="42">
        <f>G22+1</f>
        <v>44483</v>
      </c>
      <c r="J22" s="43"/>
      <c r="K22" s="53">
        <f>I22+1</f>
        <v>44484</v>
      </c>
      <c r="L22" s="54"/>
      <c r="M22" s="55"/>
      <c r="N22" s="55"/>
      <c r="O22" s="55"/>
      <c r="P22" s="55"/>
      <c r="Q22" s="55"/>
      <c r="R22" s="56"/>
      <c r="S22" s="63">
        <f>K22+1</f>
        <v>44485</v>
      </c>
      <c r="T22" s="64"/>
      <c r="U22" s="65"/>
      <c r="V22" s="65"/>
      <c r="W22" s="65"/>
      <c r="X22" s="65"/>
      <c r="Y22" s="65"/>
      <c r="Z22" s="66"/>
    </row>
    <row r="23" spans="1:27" s="1" customFormat="1">
      <c r="A23" s="82"/>
      <c r="B23" s="83"/>
      <c r="C23" s="71"/>
      <c r="D23" s="72"/>
      <c r="E23" s="71"/>
      <c r="F23" s="72"/>
      <c r="G23" s="71"/>
      <c r="H23" s="72"/>
      <c r="I23" s="71"/>
      <c r="J23" s="72"/>
      <c r="K23" s="71"/>
      <c r="L23" s="81"/>
      <c r="M23" s="81"/>
      <c r="N23" s="81"/>
      <c r="O23" s="81"/>
      <c r="P23" s="81"/>
      <c r="Q23" s="81"/>
      <c r="R23" s="72"/>
      <c r="S23" s="82"/>
      <c r="T23" s="83"/>
      <c r="U23" s="83"/>
      <c r="V23" s="83"/>
      <c r="W23" s="83"/>
      <c r="X23" s="83"/>
      <c r="Y23" s="83"/>
      <c r="Z23" s="84"/>
    </row>
    <row r="24" spans="1:27" s="1" customFormat="1">
      <c r="A24" s="82"/>
      <c r="B24" s="83"/>
      <c r="C24" s="71"/>
      <c r="D24" s="72"/>
      <c r="E24" s="71"/>
      <c r="F24" s="72"/>
      <c r="G24" s="71"/>
      <c r="H24" s="72"/>
      <c r="I24" s="71"/>
      <c r="J24" s="72"/>
      <c r="K24" s="71"/>
      <c r="L24" s="81"/>
      <c r="M24" s="81"/>
      <c r="N24" s="81"/>
      <c r="O24" s="81"/>
      <c r="P24" s="81"/>
      <c r="Q24" s="81"/>
      <c r="R24" s="72"/>
      <c r="S24" s="82"/>
      <c r="T24" s="83"/>
      <c r="U24" s="83"/>
      <c r="V24" s="83"/>
      <c r="W24" s="83"/>
      <c r="X24" s="83"/>
      <c r="Y24" s="83"/>
      <c r="Z24" s="84"/>
    </row>
    <row r="25" spans="1:27" s="1" customFormat="1">
      <c r="A25" s="82"/>
      <c r="B25" s="83"/>
      <c r="C25" s="71"/>
      <c r="D25" s="72"/>
      <c r="E25" s="71"/>
      <c r="F25" s="72"/>
      <c r="G25" s="71"/>
      <c r="H25" s="72"/>
      <c r="I25" s="71"/>
      <c r="J25" s="72"/>
      <c r="K25" s="71"/>
      <c r="L25" s="81"/>
      <c r="M25" s="81"/>
      <c r="N25" s="81"/>
      <c r="O25" s="81"/>
      <c r="P25" s="81"/>
      <c r="Q25" s="81"/>
      <c r="R25" s="72"/>
      <c r="S25" s="82"/>
      <c r="T25" s="83"/>
      <c r="U25" s="83"/>
      <c r="V25" s="83"/>
      <c r="W25" s="83"/>
      <c r="X25" s="83"/>
      <c r="Y25" s="83"/>
      <c r="Z25" s="84"/>
    </row>
    <row r="26" spans="1:27" s="1" customFormat="1">
      <c r="A26" s="82"/>
      <c r="B26" s="83"/>
      <c r="C26" s="71"/>
      <c r="D26" s="72"/>
      <c r="E26" s="71"/>
      <c r="F26" s="72"/>
      <c r="G26" s="71"/>
      <c r="H26" s="72"/>
      <c r="I26" s="71"/>
      <c r="J26" s="72"/>
      <c r="K26" s="71"/>
      <c r="L26" s="81"/>
      <c r="M26" s="81"/>
      <c r="N26" s="81"/>
      <c r="O26" s="81"/>
      <c r="P26" s="81"/>
      <c r="Q26" s="81"/>
      <c r="R26" s="72"/>
      <c r="S26" s="82"/>
      <c r="T26" s="83"/>
      <c r="U26" s="83"/>
      <c r="V26" s="83"/>
      <c r="W26" s="83"/>
      <c r="X26" s="83"/>
      <c r="Y26" s="83"/>
      <c r="Z26" s="84"/>
    </row>
    <row r="27" spans="1:27" s="2" customFormat="1">
      <c r="A27" s="60"/>
      <c r="B27" s="61"/>
      <c r="C27" s="73"/>
      <c r="D27" s="74"/>
      <c r="E27" s="73"/>
      <c r="F27" s="74"/>
      <c r="G27" s="73"/>
      <c r="H27" s="74"/>
      <c r="I27" s="73"/>
      <c r="J27" s="74"/>
      <c r="K27" s="73"/>
      <c r="L27" s="109"/>
      <c r="M27" s="109"/>
      <c r="N27" s="109"/>
      <c r="O27" s="109"/>
      <c r="P27" s="109"/>
      <c r="Q27" s="109"/>
      <c r="R27" s="74"/>
      <c r="S27" s="60"/>
      <c r="T27" s="61"/>
      <c r="U27" s="61"/>
      <c r="V27" s="61"/>
      <c r="W27" s="61"/>
      <c r="X27" s="61"/>
      <c r="Y27" s="61"/>
      <c r="Z27" s="62"/>
      <c r="AA27" s="1"/>
    </row>
    <row r="28" spans="1:27" s="1" customFormat="1" ht="18">
      <c r="A28" s="44">
        <f>S22+1</f>
        <v>44486</v>
      </c>
      <c r="B28" s="41"/>
      <c r="C28" s="42">
        <f>A28+1</f>
        <v>44487</v>
      </c>
      <c r="D28" s="43"/>
      <c r="E28" s="42">
        <f>C28+1</f>
        <v>44488</v>
      </c>
      <c r="F28" s="43"/>
      <c r="G28" s="42">
        <f>E28+1</f>
        <v>44489</v>
      </c>
      <c r="H28" s="43"/>
      <c r="I28" s="42">
        <f>G28+1</f>
        <v>44490</v>
      </c>
      <c r="J28" s="43"/>
      <c r="K28" s="53">
        <f>I28+1</f>
        <v>44491</v>
      </c>
      <c r="L28" s="54"/>
      <c r="M28" s="55"/>
      <c r="N28" s="55"/>
      <c r="O28" s="55"/>
      <c r="P28" s="55"/>
      <c r="Q28" s="55"/>
      <c r="R28" s="56"/>
      <c r="S28" s="63">
        <f>K28+1</f>
        <v>44492</v>
      </c>
      <c r="T28" s="64"/>
      <c r="U28" s="65"/>
      <c r="V28" s="65"/>
      <c r="W28" s="65"/>
      <c r="X28" s="65"/>
      <c r="Y28" s="65"/>
      <c r="Z28" s="66"/>
    </row>
    <row r="29" spans="1:27" s="1" customFormat="1">
      <c r="A29" s="82"/>
      <c r="B29" s="83"/>
      <c r="C29" s="71"/>
      <c r="D29" s="72"/>
      <c r="E29" s="71"/>
      <c r="F29" s="72"/>
      <c r="G29" s="71"/>
      <c r="H29" s="72"/>
      <c r="I29" s="71"/>
      <c r="J29" s="72"/>
      <c r="K29" s="71"/>
      <c r="L29" s="81"/>
      <c r="M29" s="81"/>
      <c r="N29" s="81"/>
      <c r="O29" s="81"/>
      <c r="P29" s="81"/>
      <c r="Q29" s="81"/>
      <c r="R29" s="72"/>
      <c r="S29" s="82"/>
      <c r="T29" s="83"/>
      <c r="U29" s="83"/>
      <c r="V29" s="83"/>
      <c r="W29" s="83"/>
      <c r="X29" s="83"/>
      <c r="Y29" s="83"/>
      <c r="Z29" s="84"/>
    </row>
    <row r="30" spans="1:27" s="1" customFormat="1">
      <c r="A30" s="82"/>
      <c r="B30" s="83"/>
      <c r="C30" s="71"/>
      <c r="D30" s="72"/>
      <c r="E30" s="71"/>
      <c r="F30" s="72"/>
      <c r="G30" s="71"/>
      <c r="H30" s="72"/>
      <c r="I30" s="71"/>
      <c r="J30" s="72"/>
      <c r="K30" s="71"/>
      <c r="L30" s="81"/>
      <c r="M30" s="81"/>
      <c r="N30" s="81"/>
      <c r="O30" s="81"/>
      <c r="P30" s="81"/>
      <c r="Q30" s="81"/>
      <c r="R30" s="72"/>
      <c r="S30" s="82"/>
      <c r="T30" s="83"/>
      <c r="U30" s="83"/>
      <c r="V30" s="83"/>
      <c r="W30" s="83"/>
      <c r="X30" s="83"/>
      <c r="Y30" s="83"/>
      <c r="Z30" s="84"/>
    </row>
    <row r="31" spans="1:27" s="1" customFormat="1">
      <c r="A31" s="82"/>
      <c r="B31" s="83"/>
      <c r="C31" s="71"/>
      <c r="D31" s="72"/>
      <c r="E31" s="71"/>
      <c r="F31" s="72"/>
      <c r="G31" s="71"/>
      <c r="H31" s="72"/>
      <c r="I31" s="71"/>
      <c r="J31" s="72"/>
      <c r="K31" s="71"/>
      <c r="L31" s="81"/>
      <c r="M31" s="81"/>
      <c r="N31" s="81"/>
      <c r="O31" s="81"/>
      <c r="P31" s="81"/>
      <c r="Q31" s="81"/>
      <c r="R31" s="72"/>
      <c r="S31" s="82"/>
      <c r="T31" s="83"/>
      <c r="U31" s="83"/>
      <c r="V31" s="83"/>
      <c r="W31" s="83"/>
      <c r="X31" s="83"/>
      <c r="Y31" s="83"/>
      <c r="Z31" s="84"/>
    </row>
    <row r="32" spans="1:27" s="1" customFormat="1">
      <c r="A32" s="82"/>
      <c r="B32" s="83"/>
      <c r="C32" s="71"/>
      <c r="D32" s="72"/>
      <c r="E32" s="71"/>
      <c r="F32" s="72"/>
      <c r="G32" s="71"/>
      <c r="H32" s="72"/>
      <c r="I32" s="71"/>
      <c r="J32" s="72"/>
      <c r="K32" s="71"/>
      <c r="L32" s="81"/>
      <c r="M32" s="81"/>
      <c r="N32" s="81"/>
      <c r="O32" s="81"/>
      <c r="P32" s="81"/>
      <c r="Q32" s="81"/>
      <c r="R32" s="72"/>
      <c r="S32" s="82"/>
      <c r="T32" s="83"/>
      <c r="U32" s="83"/>
      <c r="V32" s="83"/>
      <c r="W32" s="83"/>
      <c r="X32" s="83"/>
      <c r="Y32" s="83"/>
      <c r="Z32" s="84"/>
    </row>
    <row r="33" spans="1:27" s="2" customFormat="1">
      <c r="A33" s="60"/>
      <c r="B33" s="61"/>
      <c r="C33" s="73"/>
      <c r="D33" s="74"/>
      <c r="E33" s="73"/>
      <c r="F33" s="74"/>
      <c r="G33" s="73"/>
      <c r="H33" s="74"/>
      <c r="I33" s="73"/>
      <c r="J33" s="74"/>
      <c r="K33" s="73"/>
      <c r="L33" s="109"/>
      <c r="M33" s="109"/>
      <c r="N33" s="109"/>
      <c r="O33" s="109"/>
      <c r="P33" s="109"/>
      <c r="Q33" s="109"/>
      <c r="R33" s="74"/>
      <c r="S33" s="60"/>
      <c r="T33" s="61"/>
      <c r="U33" s="61"/>
      <c r="V33" s="61"/>
      <c r="W33" s="61"/>
      <c r="X33" s="61"/>
      <c r="Y33" s="61"/>
      <c r="Z33" s="62"/>
      <c r="AA33" s="1"/>
    </row>
    <row r="34" spans="1:27" s="1" customFormat="1" ht="18">
      <c r="A34" s="44">
        <f>S28+1</f>
        <v>44493</v>
      </c>
      <c r="B34" s="41"/>
      <c r="C34" s="42">
        <f>A34+1</f>
        <v>44494</v>
      </c>
      <c r="D34" s="43"/>
      <c r="E34" s="42">
        <f>C34+1</f>
        <v>44495</v>
      </c>
      <c r="F34" s="43"/>
      <c r="G34" s="42">
        <f>E34+1</f>
        <v>44496</v>
      </c>
      <c r="H34" s="43"/>
      <c r="I34" s="42">
        <f>G34+1</f>
        <v>44497</v>
      </c>
      <c r="J34" s="43"/>
      <c r="K34" s="53">
        <f>I34+1</f>
        <v>44498</v>
      </c>
      <c r="L34" s="54"/>
      <c r="M34" s="55"/>
      <c r="N34" s="55"/>
      <c r="O34" s="55"/>
      <c r="P34" s="55"/>
      <c r="Q34" s="55"/>
      <c r="R34" s="56"/>
      <c r="S34" s="63">
        <f>K34+1</f>
        <v>44499</v>
      </c>
      <c r="T34" s="64"/>
      <c r="U34" s="65"/>
      <c r="V34" s="65"/>
      <c r="W34" s="65"/>
      <c r="X34" s="65"/>
      <c r="Y34" s="65"/>
      <c r="Z34" s="66"/>
    </row>
    <row r="35" spans="1:27" s="1" customFormat="1">
      <c r="A35" s="82"/>
      <c r="B35" s="83"/>
      <c r="C35" s="71"/>
      <c r="D35" s="72"/>
      <c r="E35" s="71"/>
      <c r="F35" s="72"/>
      <c r="G35" s="71"/>
      <c r="H35" s="72"/>
      <c r="I35" s="71"/>
      <c r="J35" s="72"/>
      <c r="K35" s="71"/>
      <c r="L35" s="81"/>
      <c r="M35" s="81"/>
      <c r="N35" s="81"/>
      <c r="O35" s="81"/>
      <c r="P35" s="81"/>
      <c r="Q35" s="81"/>
      <c r="R35" s="72"/>
      <c r="S35" s="82"/>
      <c r="T35" s="83"/>
      <c r="U35" s="83"/>
      <c r="V35" s="83"/>
      <c r="W35" s="83"/>
      <c r="X35" s="83"/>
      <c r="Y35" s="83"/>
      <c r="Z35" s="84"/>
    </row>
    <row r="36" spans="1:27" s="1" customFormat="1">
      <c r="A36" s="82"/>
      <c r="B36" s="83"/>
      <c r="C36" s="71"/>
      <c r="D36" s="72"/>
      <c r="E36" s="71"/>
      <c r="F36" s="72"/>
      <c r="G36" s="71"/>
      <c r="H36" s="72"/>
      <c r="I36" s="71"/>
      <c r="J36" s="72"/>
      <c r="K36" s="71"/>
      <c r="L36" s="81"/>
      <c r="M36" s="81"/>
      <c r="N36" s="81"/>
      <c r="O36" s="81"/>
      <c r="P36" s="81"/>
      <c r="Q36" s="81"/>
      <c r="R36" s="72"/>
      <c r="S36" s="82"/>
      <c r="T36" s="83"/>
      <c r="U36" s="83"/>
      <c r="V36" s="83"/>
      <c r="W36" s="83"/>
      <c r="X36" s="83"/>
      <c r="Y36" s="83"/>
      <c r="Z36" s="84"/>
    </row>
    <row r="37" spans="1:27" s="1" customFormat="1">
      <c r="A37" s="82"/>
      <c r="B37" s="83"/>
      <c r="C37" s="71"/>
      <c r="D37" s="72"/>
      <c r="E37" s="71"/>
      <c r="F37" s="72"/>
      <c r="G37" s="71"/>
      <c r="H37" s="72"/>
      <c r="I37" s="71"/>
      <c r="J37" s="72"/>
      <c r="K37" s="71"/>
      <c r="L37" s="81"/>
      <c r="M37" s="81"/>
      <c r="N37" s="81"/>
      <c r="O37" s="81"/>
      <c r="P37" s="81"/>
      <c r="Q37" s="81"/>
      <c r="R37" s="72"/>
      <c r="S37" s="82"/>
      <c r="T37" s="83"/>
      <c r="U37" s="83"/>
      <c r="V37" s="83"/>
      <c r="W37" s="83"/>
      <c r="X37" s="83"/>
      <c r="Y37" s="83"/>
      <c r="Z37" s="84"/>
    </row>
    <row r="38" spans="1:27" s="1" customFormat="1">
      <c r="A38" s="82"/>
      <c r="B38" s="83"/>
      <c r="C38" s="71"/>
      <c r="D38" s="72"/>
      <c r="E38" s="71"/>
      <c r="F38" s="72"/>
      <c r="G38" s="71"/>
      <c r="H38" s="72"/>
      <c r="I38" s="71"/>
      <c r="J38" s="72"/>
      <c r="K38" s="71"/>
      <c r="L38" s="81"/>
      <c r="M38" s="81"/>
      <c r="N38" s="81"/>
      <c r="O38" s="81"/>
      <c r="P38" s="81"/>
      <c r="Q38" s="81"/>
      <c r="R38" s="72"/>
      <c r="S38" s="82"/>
      <c r="T38" s="83"/>
      <c r="U38" s="83"/>
      <c r="V38" s="83"/>
      <c r="W38" s="83"/>
      <c r="X38" s="83"/>
      <c r="Y38" s="83"/>
      <c r="Z38" s="84"/>
    </row>
    <row r="39" spans="1:27" s="2" customFormat="1">
      <c r="A39" s="60"/>
      <c r="B39" s="61"/>
      <c r="C39" s="73"/>
      <c r="D39" s="74"/>
      <c r="E39" s="73"/>
      <c r="F39" s="74"/>
      <c r="G39" s="73"/>
      <c r="H39" s="74"/>
      <c r="I39" s="73"/>
      <c r="J39" s="74"/>
      <c r="K39" s="73"/>
      <c r="L39" s="109"/>
      <c r="M39" s="109"/>
      <c r="N39" s="109"/>
      <c r="O39" s="109"/>
      <c r="P39" s="109"/>
      <c r="Q39" s="109"/>
      <c r="R39" s="74"/>
      <c r="S39" s="60"/>
      <c r="T39" s="61"/>
      <c r="U39" s="61"/>
      <c r="V39" s="61"/>
      <c r="W39" s="61"/>
      <c r="X39" s="61"/>
      <c r="Y39" s="61"/>
      <c r="Z39" s="62"/>
      <c r="AA39" s="1"/>
    </row>
    <row r="40" spans="1:27" ht="18">
      <c r="A40" s="44">
        <f>S34+1</f>
        <v>44500</v>
      </c>
      <c r="B40" s="41"/>
      <c r="C40" s="42">
        <f>A40+1</f>
        <v>44501</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82"/>
      <c r="B41" s="83"/>
      <c r="C41" s="71"/>
      <c r="D41" s="72"/>
      <c r="E41" s="13"/>
      <c r="F41" s="6"/>
      <c r="G41" s="6"/>
      <c r="H41" s="6"/>
      <c r="I41" s="6"/>
      <c r="J41" s="6"/>
      <c r="K41" s="6"/>
      <c r="L41" s="6"/>
      <c r="M41" s="6"/>
      <c r="N41" s="6"/>
      <c r="O41" s="6"/>
      <c r="P41" s="6"/>
      <c r="Q41" s="6"/>
      <c r="R41" s="6"/>
      <c r="S41" s="6"/>
      <c r="T41" s="6"/>
      <c r="U41" s="6"/>
      <c r="V41" s="6"/>
      <c r="W41" s="6"/>
      <c r="X41" s="6"/>
      <c r="Y41" s="6"/>
      <c r="Z41" s="8"/>
    </row>
    <row r="42" spans="1:27">
      <c r="A42" s="82"/>
      <c r="B42" s="83"/>
      <c r="C42" s="71"/>
      <c r="D42" s="72"/>
      <c r="E42" s="13"/>
      <c r="F42" s="6"/>
      <c r="G42" s="6"/>
      <c r="H42" s="6"/>
      <c r="I42" s="6"/>
      <c r="J42" s="6"/>
      <c r="K42" s="6"/>
      <c r="L42" s="6"/>
      <c r="M42" s="6"/>
      <c r="N42" s="6"/>
      <c r="O42" s="6"/>
      <c r="P42" s="6"/>
      <c r="Q42" s="6"/>
      <c r="R42" s="6"/>
      <c r="S42" s="6"/>
      <c r="T42" s="6"/>
      <c r="U42" s="6"/>
      <c r="V42" s="6"/>
      <c r="W42" s="6"/>
      <c r="X42" s="6"/>
      <c r="Y42" s="6"/>
      <c r="Z42" s="7"/>
    </row>
    <row r="43" spans="1:27">
      <c r="A43" s="82"/>
      <c r="B43" s="83"/>
      <c r="C43" s="71"/>
      <c r="D43" s="72"/>
      <c r="E43" s="13"/>
      <c r="F43" s="6"/>
      <c r="G43" s="6"/>
      <c r="H43" s="6"/>
      <c r="I43" s="6"/>
      <c r="J43" s="6"/>
      <c r="K43" s="6"/>
      <c r="L43" s="6"/>
      <c r="M43" s="6"/>
      <c r="N43" s="6"/>
      <c r="O43" s="6"/>
      <c r="P43" s="6"/>
      <c r="Q43" s="6"/>
      <c r="R43" s="6"/>
      <c r="S43" s="6"/>
      <c r="T43" s="6"/>
      <c r="U43" s="6"/>
      <c r="V43" s="6"/>
      <c r="W43" s="6"/>
      <c r="X43" s="6"/>
      <c r="Y43" s="6"/>
      <c r="Z43" s="7"/>
    </row>
    <row r="44" spans="1:27">
      <c r="A44" s="82"/>
      <c r="B44" s="83"/>
      <c r="C44" s="71"/>
      <c r="D44" s="72"/>
      <c r="E44" s="13"/>
      <c r="F44" s="6"/>
      <c r="G44" s="6"/>
      <c r="H44" s="6"/>
      <c r="I44" s="6"/>
      <c r="J44" s="6"/>
      <c r="K44" s="102" t="s">
        <v>57</v>
      </c>
      <c r="L44" s="102"/>
      <c r="M44" s="102"/>
      <c r="N44" s="102"/>
      <c r="O44" s="102"/>
      <c r="P44" s="102"/>
      <c r="Q44" s="102"/>
      <c r="R44" s="102"/>
      <c r="S44" s="102"/>
      <c r="T44" s="102"/>
      <c r="U44" s="102"/>
      <c r="V44" s="102"/>
      <c r="W44" s="102"/>
      <c r="X44" s="102"/>
      <c r="Y44" s="102"/>
      <c r="Z44" s="103"/>
    </row>
    <row r="45" spans="1:27" s="1" customFormat="1">
      <c r="A45" s="60"/>
      <c r="B45" s="61"/>
      <c r="C45" s="73"/>
      <c r="D45" s="74"/>
      <c r="E45" s="14"/>
      <c r="F45" s="15"/>
      <c r="G45" s="15"/>
      <c r="H45" s="15"/>
      <c r="I45" s="15"/>
      <c r="J45" s="15"/>
      <c r="K45" s="100" t="s">
        <v>1</v>
      </c>
      <c r="L45" s="100"/>
      <c r="M45" s="100"/>
      <c r="N45" s="100"/>
      <c r="O45" s="100"/>
      <c r="P45" s="100"/>
      <c r="Q45" s="100"/>
      <c r="R45" s="100"/>
      <c r="S45" s="100"/>
      <c r="T45" s="100"/>
      <c r="U45" s="100"/>
      <c r="V45" s="100"/>
      <c r="W45" s="100"/>
      <c r="X45" s="100"/>
      <c r="Y45" s="100"/>
      <c r="Z45" s="10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10">
        <f>DATE('1'!AD18,'1'!AD20+11,1)</f>
        <v>44501</v>
      </c>
      <c r="B1" s="110"/>
      <c r="C1" s="110"/>
      <c r="D1" s="110"/>
      <c r="E1" s="110"/>
      <c r="F1" s="110"/>
      <c r="G1" s="110"/>
      <c r="H1" s="110"/>
      <c r="I1" s="45"/>
      <c r="J1" s="45"/>
      <c r="K1" s="98">
        <f>DATE(YEAR(A1),MONTH(A1)-1,1)</f>
        <v>44470</v>
      </c>
      <c r="L1" s="98"/>
      <c r="M1" s="98"/>
      <c r="N1" s="98"/>
      <c r="O1" s="98"/>
      <c r="P1" s="98"/>
      <c r="Q1" s="98"/>
      <c r="S1" s="98">
        <f>DATE(YEAR(A1),MONTH(A1)+1,1)</f>
        <v>44531</v>
      </c>
      <c r="T1" s="98"/>
      <c r="U1" s="98"/>
      <c r="V1" s="98"/>
      <c r="W1" s="98"/>
      <c r="X1" s="98"/>
      <c r="Y1" s="98"/>
    </row>
    <row r="2" spans="1:27" s="3" customFormat="1" ht="11.25" customHeight="1">
      <c r="A2" s="110"/>
      <c r="B2" s="110"/>
      <c r="C2" s="110"/>
      <c r="D2" s="110"/>
      <c r="E2" s="110"/>
      <c r="F2" s="110"/>
      <c r="G2" s="110"/>
      <c r="H2" s="110"/>
      <c r="I2" s="45"/>
      <c r="J2" s="4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10"/>
      <c r="B3" s="110"/>
      <c r="C3" s="110"/>
      <c r="D3" s="110"/>
      <c r="E3" s="110"/>
      <c r="F3" s="110"/>
      <c r="G3" s="110"/>
      <c r="H3" s="110"/>
      <c r="I3" s="45"/>
      <c r="J3" s="45"/>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f t="shared" si="0"/>
        <v>44470</v>
      </c>
      <c r="Q3" s="17">
        <f t="shared" si="0"/>
        <v>44471</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f t="shared" si="1"/>
        <v>44531</v>
      </c>
      <c r="W3" s="17">
        <f t="shared" si="1"/>
        <v>44532</v>
      </c>
      <c r="X3" s="17">
        <f t="shared" si="1"/>
        <v>44533</v>
      </c>
      <c r="Y3" s="17">
        <f t="shared" si="1"/>
        <v>44534</v>
      </c>
    </row>
    <row r="4" spans="1:27" s="4" customFormat="1" ht="9" customHeight="1">
      <c r="A4" s="110"/>
      <c r="B4" s="110"/>
      <c r="C4" s="110"/>
      <c r="D4" s="110"/>
      <c r="E4" s="110"/>
      <c r="F4" s="110"/>
      <c r="G4" s="110"/>
      <c r="H4" s="110"/>
      <c r="I4" s="45"/>
      <c r="J4" s="45"/>
      <c r="K4" s="17">
        <f t="shared" si="0"/>
        <v>44472</v>
      </c>
      <c r="L4" s="17">
        <f t="shared" si="0"/>
        <v>44473</v>
      </c>
      <c r="M4" s="17">
        <f t="shared" si="0"/>
        <v>44474</v>
      </c>
      <c r="N4" s="17">
        <f t="shared" si="0"/>
        <v>44475</v>
      </c>
      <c r="O4" s="17">
        <f t="shared" si="0"/>
        <v>44476</v>
      </c>
      <c r="P4" s="17">
        <f t="shared" si="0"/>
        <v>44477</v>
      </c>
      <c r="Q4" s="17">
        <f t="shared" si="0"/>
        <v>44478</v>
      </c>
      <c r="R4" s="3"/>
      <c r="S4" s="17">
        <f t="shared" si="1"/>
        <v>44535</v>
      </c>
      <c r="T4" s="17">
        <f t="shared" si="1"/>
        <v>44536</v>
      </c>
      <c r="U4" s="17">
        <f t="shared" si="1"/>
        <v>44537</v>
      </c>
      <c r="V4" s="17">
        <f t="shared" si="1"/>
        <v>44538</v>
      </c>
      <c r="W4" s="17">
        <f t="shared" si="1"/>
        <v>44539</v>
      </c>
      <c r="X4" s="17">
        <f t="shared" si="1"/>
        <v>44540</v>
      </c>
      <c r="Y4" s="17">
        <f t="shared" si="1"/>
        <v>44541</v>
      </c>
    </row>
    <row r="5" spans="1:27" s="4" customFormat="1" ht="9" customHeight="1">
      <c r="A5" s="110"/>
      <c r="B5" s="110"/>
      <c r="C5" s="110"/>
      <c r="D5" s="110"/>
      <c r="E5" s="110"/>
      <c r="F5" s="110"/>
      <c r="G5" s="110"/>
      <c r="H5" s="110"/>
      <c r="I5" s="45"/>
      <c r="J5" s="45"/>
      <c r="K5" s="17">
        <f t="shared" si="0"/>
        <v>44479</v>
      </c>
      <c r="L5" s="17">
        <f t="shared" si="0"/>
        <v>44480</v>
      </c>
      <c r="M5" s="17">
        <f t="shared" si="0"/>
        <v>44481</v>
      </c>
      <c r="N5" s="17">
        <f t="shared" si="0"/>
        <v>44482</v>
      </c>
      <c r="O5" s="17">
        <f t="shared" si="0"/>
        <v>44483</v>
      </c>
      <c r="P5" s="17">
        <f t="shared" si="0"/>
        <v>44484</v>
      </c>
      <c r="Q5" s="17">
        <f t="shared" si="0"/>
        <v>44485</v>
      </c>
      <c r="R5" s="3"/>
      <c r="S5" s="17">
        <f t="shared" si="1"/>
        <v>44542</v>
      </c>
      <c r="T5" s="17">
        <f t="shared" si="1"/>
        <v>44543</v>
      </c>
      <c r="U5" s="17">
        <f t="shared" si="1"/>
        <v>44544</v>
      </c>
      <c r="V5" s="17">
        <f t="shared" si="1"/>
        <v>44545</v>
      </c>
      <c r="W5" s="17">
        <f t="shared" si="1"/>
        <v>44546</v>
      </c>
      <c r="X5" s="17">
        <f t="shared" si="1"/>
        <v>44547</v>
      </c>
      <c r="Y5" s="17">
        <f t="shared" si="1"/>
        <v>44548</v>
      </c>
    </row>
    <row r="6" spans="1:27" s="4" customFormat="1" ht="9" customHeight="1">
      <c r="A6" s="110"/>
      <c r="B6" s="110"/>
      <c r="C6" s="110"/>
      <c r="D6" s="110"/>
      <c r="E6" s="110"/>
      <c r="F6" s="110"/>
      <c r="G6" s="110"/>
      <c r="H6" s="110"/>
      <c r="I6" s="45"/>
      <c r="J6" s="45"/>
      <c r="K6" s="17">
        <f t="shared" si="0"/>
        <v>44486</v>
      </c>
      <c r="L6" s="17">
        <f t="shared" si="0"/>
        <v>44487</v>
      </c>
      <c r="M6" s="17">
        <f t="shared" si="0"/>
        <v>44488</v>
      </c>
      <c r="N6" s="17">
        <f t="shared" si="0"/>
        <v>44489</v>
      </c>
      <c r="O6" s="17">
        <f t="shared" si="0"/>
        <v>44490</v>
      </c>
      <c r="P6" s="17">
        <f t="shared" si="0"/>
        <v>44491</v>
      </c>
      <c r="Q6" s="17">
        <f t="shared" si="0"/>
        <v>44492</v>
      </c>
      <c r="R6" s="3"/>
      <c r="S6" s="17">
        <f t="shared" si="1"/>
        <v>44549</v>
      </c>
      <c r="T6" s="17">
        <f t="shared" si="1"/>
        <v>44550</v>
      </c>
      <c r="U6" s="17">
        <f t="shared" si="1"/>
        <v>44551</v>
      </c>
      <c r="V6" s="17">
        <f t="shared" si="1"/>
        <v>44552</v>
      </c>
      <c r="W6" s="17">
        <f t="shared" si="1"/>
        <v>44553</v>
      </c>
      <c r="X6" s="17">
        <f t="shared" si="1"/>
        <v>44554</v>
      </c>
      <c r="Y6" s="17">
        <f t="shared" si="1"/>
        <v>44555</v>
      </c>
    </row>
    <row r="7" spans="1:27" s="4" customFormat="1" ht="9" customHeight="1">
      <c r="A7" s="110"/>
      <c r="B7" s="110"/>
      <c r="C7" s="110"/>
      <c r="D7" s="110"/>
      <c r="E7" s="110"/>
      <c r="F7" s="110"/>
      <c r="G7" s="110"/>
      <c r="H7" s="110"/>
      <c r="I7" s="45"/>
      <c r="J7" s="45"/>
      <c r="K7" s="17">
        <f t="shared" si="0"/>
        <v>44493</v>
      </c>
      <c r="L7" s="17">
        <f t="shared" si="0"/>
        <v>44494</v>
      </c>
      <c r="M7" s="17">
        <f t="shared" si="0"/>
        <v>44495</v>
      </c>
      <c r="N7" s="17">
        <f t="shared" si="0"/>
        <v>44496</v>
      </c>
      <c r="O7" s="17">
        <f t="shared" si="0"/>
        <v>44497</v>
      </c>
      <c r="P7" s="17">
        <f t="shared" si="0"/>
        <v>44498</v>
      </c>
      <c r="Q7" s="17">
        <f t="shared" si="0"/>
        <v>44499</v>
      </c>
      <c r="R7" s="3"/>
      <c r="S7" s="17">
        <f t="shared" si="1"/>
        <v>44556</v>
      </c>
      <c r="T7" s="17">
        <f t="shared" si="1"/>
        <v>44557</v>
      </c>
      <c r="U7" s="17">
        <f t="shared" si="1"/>
        <v>44558</v>
      </c>
      <c r="V7" s="17">
        <f t="shared" si="1"/>
        <v>44559</v>
      </c>
      <c r="W7" s="17">
        <f t="shared" si="1"/>
        <v>44560</v>
      </c>
      <c r="X7" s="17">
        <f t="shared" si="1"/>
        <v>44561</v>
      </c>
      <c r="Y7" s="17" t="str">
        <f t="shared" si="1"/>
        <v/>
      </c>
    </row>
    <row r="8" spans="1:27" s="5" customFormat="1" ht="9" customHeight="1">
      <c r="A8" s="21"/>
      <c r="B8" s="21"/>
      <c r="C8" s="21"/>
      <c r="D8" s="21"/>
      <c r="E8" s="21"/>
      <c r="F8" s="21"/>
      <c r="G8" s="21"/>
      <c r="H8" s="21"/>
      <c r="I8" s="20"/>
      <c r="J8" s="20"/>
      <c r="K8" s="17">
        <f t="shared" si="0"/>
        <v>44500</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11">
        <f>A10</f>
        <v>44500</v>
      </c>
      <c r="B9" s="112"/>
      <c r="C9" s="112">
        <f>C10</f>
        <v>44501</v>
      </c>
      <c r="D9" s="112"/>
      <c r="E9" s="112">
        <f>E10</f>
        <v>44502</v>
      </c>
      <c r="F9" s="112"/>
      <c r="G9" s="112">
        <f>G10</f>
        <v>44503</v>
      </c>
      <c r="H9" s="112"/>
      <c r="I9" s="112">
        <f>I10</f>
        <v>44504</v>
      </c>
      <c r="J9" s="112"/>
      <c r="K9" s="112">
        <f>K10</f>
        <v>44505</v>
      </c>
      <c r="L9" s="112"/>
      <c r="M9" s="112"/>
      <c r="N9" s="112"/>
      <c r="O9" s="112"/>
      <c r="P9" s="112"/>
      <c r="Q9" s="112"/>
      <c r="R9" s="112"/>
      <c r="S9" s="112">
        <f>S10</f>
        <v>44506</v>
      </c>
      <c r="T9" s="112"/>
      <c r="U9" s="112"/>
      <c r="V9" s="112"/>
      <c r="W9" s="112"/>
      <c r="X9" s="112"/>
      <c r="Y9" s="112"/>
      <c r="Z9" s="113"/>
    </row>
    <row r="10" spans="1:27" s="1" customFormat="1" ht="18">
      <c r="A10" s="44">
        <f>$A$1-(WEEKDAY($A$1,1)-(start_day-1))-IF((WEEKDAY($A$1,1)-(start_day-1))&lt;=0,7,0)+1</f>
        <v>44500</v>
      </c>
      <c r="B10" s="41"/>
      <c r="C10" s="42">
        <f>A10+1</f>
        <v>44501</v>
      </c>
      <c r="D10" s="43"/>
      <c r="E10" s="42">
        <f>C10+1</f>
        <v>44502</v>
      </c>
      <c r="F10" s="43"/>
      <c r="G10" s="42">
        <f>E10+1</f>
        <v>44503</v>
      </c>
      <c r="H10" s="43"/>
      <c r="I10" s="42">
        <f>G10+1</f>
        <v>44504</v>
      </c>
      <c r="J10" s="43"/>
      <c r="K10" s="53">
        <f>I10+1</f>
        <v>44505</v>
      </c>
      <c r="L10" s="54"/>
      <c r="M10" s="55"/>
      <c r="N10" s="55"/>
      <c r="O10" s="55"/>
      <c r="P10" s="55"/>
      <c r="Q10" s="55"/>
      <c r="R10" s="56"/>
      <c r="S10" s="63">
        <f>K10+1</f>
        <v>44506</v>
      </c>
      <c r="T10" s="64"/>
      <c r="U10" s="65"/>
      <c r="V10" s="65"/>
      <c r="W10" s="65"/>
      <c r="X10" s="65"/>
      <c r="Y10" s="65"/>
      <c r="Z10" s="66"/>
    </row>
    <row r="11" spans="1:27" s="1" customFormat="1">
      <c r="A11" s="82"/>
      <c r="B11" s="83"/>
      <c r="C11" s="71"/>
      <c r="D11" s="72"/>
      <c r="E11" s="71"/>
      <c r="F11" s="72"/>
      <c r="G11" s="71"/>
      <c r="H11" s="72"/>
      <c r="I11" s="71"/>
      <c r="J11" s="72"/>
      <c r="K11" s="71"/>
      <c r="L11" s="81"/>
      <c r="M11" s="81"/>
      <c r="N11" s="81"/>
      <c r="O11" s="81"/>
      <c r="P11" s="81"/>
      <c r="Q11" s="81"/>
      <c r="R11" s="72"/>
      <c r="S11" s="82"/>
      <c r="T11" s="83"/>
      <c r="U11" s="83"/>
      <c r="V11" s="83"/>
      <c r="W11" s="83"/>
      <c r="X11" s="83"/>
      <c r="Y11" s="83"/>
      <c r="Z11" s="84"/>
    </row>
    <row r="12" spans="1:27" s="1" customFormat="1">
      <c r="A12" s="82"/>
      <c r="B12" s="83"/>
      <c r="C12" s="71"/>
      <c r="D12" s="72"/>
      <c r="E12" s="71"/>
      <c r="F12" s="72"/>
      <c r="G12" s="71"/>
      <c r="H12" s="72"/>
      <c r="I12" s="71"/>
      <c r="J12" s="72"/>
      <c r="K12" s="71"/>
      <c r="L12" s="81"/>
      <c r="M12" s="81"/>
      <c r="N12" s="81"/>
      <c r="O12" s="81"/>
      <c r="P12" s="81"/>
      <c r="Q12" s="81"/>
      <c r="R12" s="72"/>
      <c r="S12" s="82"/>
      <c r="T12" s="83"/>
      <c r="U12" s="83"/>
      <c r="V12" s="83"/>
      <c r="W12" s="83"/>
      <c r="X12" s="83"/>
      <c r="Y12" s="83"/>
      <c r="Z12" s="84"/>
    </row>
    <row r="13" spans="1:27" s="1" customFormat="1">
      <c r="A13" s="82"/>
      <c r="B13" s="83"/>
      <c r="C13" s="71"/>
      <c r="D13" s="72"/>
      <c r="E13" s="71"/>
      <c r="F13" s="72"/>
      <c r="G13" s="71"/>
      <c r="H13" s="72"/>
      <c r="I13" s="71"/>
      <c r="J13" s="72"/>
      <c r="K13" s="71"/>
      <c r="L13" s="81"/>
      <c r="M13" s="81"/>
      <c r="N13" s="81"/>
      <c r="O13" s="81"/>
      <c r="P13" s="81"/>
      <c r="Q13" s="81"/>
      <c r="R13" s="72"/>
      <c r="S13" s="82"/>
      <c r="T13" s="83"/>
      <c r="U13" s="83"/>
      <c r="V13" s="83"/>
      <c r="W13" s="83"/>
      <c r="X13" s="83"/>
      <c r="Y13" s="83"/>
      <c r="Z13" s="84"/>
    </row>
    <row r="14" spans="1:27" s="1" customFormat="1">
      <c r="A14" s="82"/>
      <c r="B14" s="83"/>
      <c r="C14" s="71"/>
      <c r="D14" s="72"/>
      <c r="E14" s="71"/>
      <c r="F14" s="72"/>
      <c r="G14" s="71"/>
      <c r="H14" s="72"/>
      <c r="I14" s="71"/>
      <c r="J14" s="72"/>
      <c r="K14" s="71"/>
      <c r="L14" s="81"/>
      <c r="M14" s="81"/>
      <c r="N14" s="81"/>
      <c r="O14" s="81"/>
      <c r="P14" s="81"/>
      <c r="Q14" s="81"/>
      <c r="R14" s="72"/>
      <c r="S14" s="82"/>
      <c r="T14" s="83"/>
      <c r="U14" s="83"/>
      <c r="V14" s="83"/>
      <c r="W14" s="83"/>
      <c r="X14" s="83"/>
      <c r="Y14" s="83"/>
      <c r="Z14" s="84"/>
    </row>
    <row r="15" spans="1:27" s="2" customFormat="1" ht="13.15" customHeight="1">
      <c r="A15" s="60"/>
      <c r="B15" s="61"/>
      <c r="C15" s="73"/>
      <c r="D15" s="74"/>
      <c r="E15" s="73"/>
      <c r="F15" s="74"/>
      <c r="G15" s="73"/>
      <c r="H15" s="74"/>
      <c r="I15" s="73"/>
      <c r="J15" s="74"/>
      <c r="K15" s="73"/>
      <c r="L15" s="109"/>
      <c r="M15" s="109"/>
      <c r="N15" s="109"/>
      <c r="O15" s="109"/>
      <c r="P15" s="109"/>
      <c r="Q15" s="109"/>
      <c r="R15" s="74"/>
      <c r="S15" s="60"/>
      <c r="T15" s="61"/>
      <c r="U15" s="61"/>
      <c r="V15" s="61"/>
      <c r="W15" s="61"/>
      <c r="X15" s="61"/>
      <c r="Y15" s="61"/>
      <c r="Z15" s="62"/>
      <c r="AA15" s="1"/>
    </row>
    <row r="16" spans="1:27" s="1" customFormat="1" ht="18">
      <c r="A16" s="44">
        <f>S10+1</f>
        <v>44507</v>
      </c>
      <c r="B16" s="41"/>
      <c r="C16" s="42">
        <f>A16+1</f>
        <v>44508</v>
      </c>
      <c r="D16" s="43"/>
      <c r="E16" s="42">
        <f>C16+1</f>
        <v>44509</v>
      </c>
      <c r="F16" s="43"/>
      <c r="G16" s="42">
        <f>E16+1</f>
        <v>44510</v>
      </c>
      <c r="H16" s="43"/>
      <c r="I16" s="42">
        <f>G16+1</f>
        <v>44511</v>
      </c>
      <c r="J16" s="43"/>
      <c r="K16" s="53">
        <f>I16+1</f>
        <v>44512</v>
      </c>
      <c r="L16" s="54"/>
      <c r="M16" s="55"/>
      <c r="N16" s="55"/>
      <c r="O16" s="55"/>
      <c r="P16" s="55"/>
      <c r="Q16" s="55"/>
      <c r="R16" s="56"/>
      <c r="S16" s="63">
        <f>K16+1</f>
        <v>44513</v>
      </c>
      <c r="T16" s="64"/>
      <c r="U16" s="65"/>
      <c r="V16" s="65"/>
      <c r="W16" s="65"/>
      <c r="X16" s="65"/>
      <c r="Y16" s="65"/>
      <c r="Z16" s="66"/>
    </row>
    <row r="17" spans="1:27" s="1" customFormat="1">
      <c r="A17" s="82"/>
      <c r="B17" s="83"/>
      <c r="C17" s="71"/>
      <c r="D17" s="72"/>
      <c r="E17" s="71"/>
      <c r="F17" s="72"/>
      <c r="G17" s="71"/>
      <c r="H17" s="72"/>
      <c r="I17" s="71"/>
      <c r="J17" s="72"/>
      <c r="K17" s="71"/>
      <c r="L17" s="81"/>
      <c r="M17" s="81"/>
      <c r="N17" s="81"/>
      <c r="O17" s="81"/>
      <c r="P17" s="81"/>
      <c r="Q17" s="81"/>
      <c r="R17" s="72"/>
      <c r="S17" s="82"/>
      <c r="T17" s="83"/>
      <c r="U17" s="83"/>
      <c r="V17" s="83"/>
      <c r="W17" s="83"/>
      <c r="X17" s="83"/>
      <c r="Y17" s="83"/>
      <c r="Z17" s="84"/>
    </row>
    <row r="18" spans="1:27" s="1" customFormat="1">
      <c r="A18" s="82"/>
      <c r="B18" s="83"/>
      <c r="C18" s="71"/>
      <c r="D18" s="72"/>
      <c r="E18" s="71"/>
      <c r="F18" s="72"/>
      <c r="G18" s="71"/>
      <c r="H18" s="72"/>
      <c r="I18" s="71"/>
      <c r="J18" s="72"/>
      <c r="K18" s="71"/>
      <c r="L18" s="81"/>
      <c r="M18" s="81"/>
      <c r="N18" s="81"/>
      <c r="O18" s="81"/>
      <c r="P18" s="81"/>
      <c r="Q18" s="81"/>
      <c r="R18" s="72"/>
      <c r="S18" s="82"/>
      <c r="T18" s="83"/>
      <c r="U18" s="83"/>
      <c r="V18" s="83"/>
      <c r="W18" s="83"/>
      <c r="X18" s="83"/>
      <c r="Y18" s="83"/>
      <c r="Z18" s="84"/>
    </row>
    <row r="19" spans="1:27" s="1" customFormat="1">
      <c r="A19" s="82"/>
      <c r="B19" s="83"/>
      <c r="C19" s="71"/>
      <c r="D19" s="72"/>
      <c r="E19" s="71"/>
      <c r="F19" s="72"/>
      <c r="G19" s="71"/>
      <c r="H19" s="72"/>
      <c r="I19" s="71"/>
      <c r="J19" s="72"/>
      <c r="K19" s="71"/>
      <c r="L19" s="81"/>
      <c r="M19" s="81"/>
      <c r="N19" s="81"/>
      <c r="O19" s="81"/>
      <c r="P19" s="81"/>
      <c r="Q19" s="81"/>
      <c r="R19" s="72"/>
      <c r="S19" s="82"/>
      <c r="T19" s="83"/>
      <c r="U19" s="83"/>
      <c r="V19" s="83"/>
      <c r="W19" s="83"/>
      <c r="X19" s="83"/>
      <c r="Y19" s="83"/>
      <c r="Z19" s="84"/>
    </row>
    <row r="20" spans="1:27" s="1" customFormat="1">
      <c r="A20" s="82"/>
      <c r="B20" s="83"/>
      <c r="C20" s="71"/>
      <c r="D20" s="72"/>
      <c r="E20" s="71"/>
      <c r="F20" s="72"/>
      <c r="G20" s="71"/>
      <c r="H20" s="72"/>
      <c r="I20" s="71"/>
      <c r="J20" s="72"/>
      <c r="K20" s="71"/>
      <c r="L20" s="81"/>
      <c r="M20" s="81"/>
      <c r="N20" s="81"/>
      <c r="O20" s="81"/>
      <c r="P20" s="81"/>
      <c r="Q20" s="81"/>
      <c r="R20" s="72"/>
      <c r="S20" s="82"/>
      <c r="T20" s="83"/>
      <c r="U20" s="83"/>
      <c r="V20" s="83"/>
      <c r="W20" s="83"/>
      <c r="X20" s="83"/>
      <c r="Y20" s="83"/>
      <c r="Z20" s="84"/>
    </row>
    <row r="21" spans="1:27" s="2" customFormat="1" ht="13.15" customHeight="1">
      <c r="A21" s="60"/>
      <c r="B21" s="61"/>
      <c r="C21" s="73"/>
      <c r="D21" s="74"/>
      <c r="E21" s="73"/>
      <c r="F21" s="74"/>
      <c r="G21" s="73"/>
      <c r="H21" s="74"/>
      <c r="I21" s="73"/>
      <c r="J21" s="74"/>
      <c r="K21" s="73"/>
      <c r="L21" s="109"/>
      <c r="M21" s="109"/>
      <c r="N21" s="109"/>
      <c r="O21" s="109"/>
      <c r="P21" s="109"/>
      <c r="Q21" s="109"/>
      <c r="R21" s="74"/>
      <c r="S21" s="60"/>
      <c r="T21" s="61"/>
      <c r="U21" s="61"/>
      <c r="V21" s="61"/>
      <c r="W21" s="61"/>
      <c r="X21" s="61"/>
      <c r="Y21" s="61"/>
      <c r="Z21" s="62"/>
      <c r="AA21" s="1"/>
    </row>
    <row r="22" spans="1:27" s="1" customFormat="1" ht="18">
      <c r="A22" s="44">
        <f>S16+1</f>
        <v>44514</v>
      </c>
      <c r="B22" s="41"/>
      <c r="C22" s="42">
        <f>A22+1</f>
        <v>44515</v>
      </c>
      <c r="D22" s="43"/>
      <c r="E22" s="42">
        <f>C22+1</f>
        <v>44516</v>
      </c>
      <c r="F22" s="43"/>
      <c r="G22" s="42">
        <f>E22+1</f>
        <v>44517</v>
      </c>
      <c r="H22" s="43"/>
      <c r="I22" s="42">
        <f>G22+1</f>
        <v>44518</v>
      </c>
      <c r="J22" s="43"/>
      <c r="K22" s="53">
        <f>I22+1</f>
        <v>44519</v>
      </c>
      <c r="L22" s="54"/>
      <c r="M22" s="55"/>
      <c r="N22" s="55"/>
      <c r="O22" s="55"/>
      <c r="P22" s="55"/>
      <c r="Q22" s="55"/>
      <c r="R22" s="56"/>
      <c r="S22" s="63">
        <f>K22+1</f>
        <v>44520</v>
      </c>
      <c r="T22" s="64"/>
      <c r="U22" s="65"/>
      <c r="V22" s="65"/>
      <c r="W22" s="65"/>
      <c r="X22" s="65"/>
      <c r="Y22" s="65"/>
      <c r="Z22" s="66"/>
    </row>
    <row r="23" spans="1:27" s="1" customFormat="1">
      <c r="A23" s="82"/>
      <c r="B23" s="83"/>
      <c r="C23" s="71"/>
      <c r="D23" s="72"/>
      <c r="E23" s="71"/>
      <c r="F23" s="72"/>
      <c r="G23" s="71"/>
      <c r="H23" s="72"/>
      <c r="I23" s="71"/>
      <c r="J23" s="72"/>
      <c r="K23" s="71"/>
      <c r="L23" s="81"/>
      <c r="M23" s="81"/>
      <c r="N23" s="81"/>
      <c r="O23" s="81"/>
      <c r="P23" s="81"/>
      <c r="Q23" s="81"/>
      <c r="R23" s="72"/>
      <c r="S23" s="82"/>
      <c r="T23" s="83"/>
      <c r="U23" s="83"/>
      <c r="V23" s="83"/>
      <c r="W23" s="83"/>
      <c r="X23" s="83"/>
      <c r="Y23" s="83"/>
      <c r="Z23" s="84"/>
    </row>
    <row r="24" spans="1:27" s="1" customFormat="1">
      <c r="A24" s="82"/>
      <c r="B24" s="83"/>
      <c r="C24" s="71"/>
      <c r="D24" s="72"/>
      <c r="E24" s="71"/>
      <c r="F24" s="72"/>
      <c r="G24" s="71"/>
      <c r="H24" s="72"/>
      <c r="I24" s="71"/>
      <c r="J24" s="72"/>
      <c r="K24" s="71"/>
      <c r="L24" s="81"/>
      <c r="M24" s="81"/>
      <c r="N24" s="81"/>
      <c r="O24" s="81"/>
      <c r="P24" s="81"/>
      <c r="Q24" s="81"/>
      <c r="R24" s="72"/>
      <c r="S24" s="82"/>
      <c r="T24" s="83"/>
      <c r="U24" s="83"/>
      <c r="V24" s="83"/>
      <c r="W24" s="83"/>
      <c r="X24" s="83"/>
      <c r="Y24" s="83"/>
      <c r="Z24" s="84"/>
    </row>
    <row r="25" spans="1:27" s="1" customFormat="1">
      <c r="A25" s="82"/>
      <c r="B25" s="83"/>
      <c r="C25" s="71"/>
      <c r="D25" s="72"/>
      <c r="E25" s="71"/>
      <c r="F25" s="72"/>
      <c r="G25" s="71"/>
      <c r="H25" s="72"/>
      <c r="I25" s="71"/>
      <c r="J25" s="72"/>
      <c r="K25" s="71"/>
      <c r="L25" s="81"/>
      <c r="M25" s="81"/>
      <c r="N25" s="81"/>
      <c r="O25" s="81"/>
      <c r="P25" s="81"/>
      <c r="Q25" s="81"/>
      <c r="R25" s="72"/>
      <c r="S25" s="82"/>
      <c r="T25" s="83"/>
      <c r="U25" s="83"/>
      <c r="V25" s="83"/>
      <c r="W25" s="83"/>
      <c r="X25" s="83"/>
      <c r="Y25" s="83"/>
      <c r="Z25" s="84"/>
    </row>
    <row r="26" spans="1:27" s="1" customFormat="1">
      <c r="A26" s="82"/>
      <c r="B26" s="83"/>
      <c r="C26" s="71"/>
      <c r="D26" s="72"/>
      <c r="E26" s="71"/>
      <c r="F26" s="72"/>
      <c r="G26" s="71"/>
      <c r="H26" s="72"/>
      <c r="I26" s="71"/>
      <c r="J26" s="72"/>
      <c r="K26" s="71"/>
      <c r="L26" s="81"/>
      <c r="M26" s="81"/>
      <c r="N26" s="81"/>
      <c r="O26" s="81"/>
      <c r="P26" s="81"/>
      <c r="Q26" s="81"/>
      <c r="R26" s="72"/>
      <c r="S26" s="82"/>
      <c r="T26" s="83"/>
      <c r="U26" s="83"/>
      <c r="V26" s="83"/>
      <c r="W26" s="83"/>
      <c r="X26" s="83"/>
      <c r="Y26" s="83"/>
      <c r="Z26" s="84"/>
    </row>
    <row r="27" spans="1:27" s="2" customFormat="1">
      <c r="A27" s="60"/>
      <c r="B27" s="61"/>
      <c r="C27" s="73"/>
      <c r="D27" s="74"/>
      <c r="E27" s="73"/>
      <c r="F27" s="74"/>
      <c r="G27" s="73"/>
      <c r="H27" s="74"/>
      <c r="I27" s="73"/>
      <c r="J27" s="74"/>
      <c r="K27" s="73"/>
      <c r="L27" s="109"/>
      <c r="M27" s="109"/>
      <c r="N27" s="109"/>
      <c r="O27" s="109"/>
      <c r="P27" s="109"/>
      <c r="Q27" s="109"/>
      <c r="R27" s="74"/>
      <c r="S27" s="60"/>
      <c r="T27" s="61"/>
      <c r="U27" s="61"/>
      <c r="V27" s="61"/>
      <c r="W27" s="61"/>
      <c r="X27" s="61"/>
      <c r="Y27" s="61"/>
      <c r="Z27" s="62"/>
      <c r="AA27" s="1"/>
    </row>
    <row r="28" spans="1:27" s="1" customFormat="1" ht="18">
      <c r="A28" s="44">
        <f>S22+1</f>
        <v>44521</v>
      </c>
      <c r="B28" s="41"/>
      <c r="C28" s="42">
        <f>A28+1</f>
        <v>44522</v>
      </c>
      <c r="D28" s="43"/>
      <c r="E28" s="42">
        <f>C28+1</f>
        <v>44523</v>
      </c>
      <c r="F28" s="43"/>
      <c r="G28" s="42">
        <f>E28+1</f>
        <v>44524</v>
      </c>
      <c r="H28" s="43"/>
      <c r="I28" s="42">
        <f>G28+1</f>
        <v>44525</v>
      </c>
      <c r="J28" s="43"/>
      <c r="K28" s="53">
        <f>I28+1</f>
        <v>44526</v>
      </c>
      <c r="L28" s="54"/>
      <c r="M28" s="55"/>
      <c r="N28" s="55"/>
      <c r="O28" s="55"/>
      <c r="P28" s="55"/>
      <c r="Q28" s="55"/>
      <c r="R28" s="56"/>
      <c r="S28" s="63">
        <f>K28+1</f>
        <v>44527</v>
      </c>
      <c r="T28" s="64"/>
      <c r="U28" s="65"/>
      <c r="V28" s="65"/>
      <c r="W28" s="65"/>
      <c r="X28" s="65"/>
      <c r="Y28" s="65"/>
      <c r="Z28" s="66"/>
    </row>
    <row r="29" spans="1:27" s="1" customFormat="1">
      <c r="A29" s="82"/>
      <c r="B29" s="83"/>
      <c r="C29" s="71"/>
      <c r="D29" s="72"/>
      <c r="E29" s="71"/>
      <c r="F29" s="72"/>
      <c r="G29" s="71"/>
      <c r="H29" s="72"/>
      <c r="I29" s="71"/>
      <c r="J29" s="72"/>
      <c r="K29" s="71"/>
      <c r="L29" s="81"/>
      <c r="M29" s="81"/>
      <c r="N29" s="81"/>
      <c r="O29" s="81"/>
      <c r="P29" s="81"/>
      <c r="Q29" s="81"/>
      <c r="R29" s="72"/>
      <c r="S29" s="82"/>
      <c r="T29" s="83"/>
      <c r="U29" s="83"/>
      <c r="V29" s="83"/>
      <c r="W29" s="83"/>
      <c r="X29" s="83"/>
      <c r="Y29" s="83"/>
      <c r="Z29" s="84"/>
    </row>
    <row r="30" spans="1:27" s="1" customFormat="1">
      <c r="A30" s="82"/>
      <c r="B30" s="83"/>
      <c r="C30" s="71"/>
      <c r="D30" s="72"/>
      <c r="E30" s="71"/>
      <c r="F30" s="72"/>
      <c r="G30" s="71"/>
      <c r="H30" s="72"/>
      <c r="I30" s="71"/>
      <c r="J30" s="72"/>
      <c r="K30" s="71"/>
      <c r="L30" s="81"/>
      <c r="M30" s="81"/>
      <c r="N30" s="81"/>
      <c r="O30" s="81"/>
      <c r="P30" s="81"/>
      <c r="Q30" s="81"/>
      <c r="R30" s="72"/>
      <c r="S30" s="82"/>
      <c r="T30" s="83"/>
      <c r="U30" s="83"/>
      <c r="V30" s="83"/>
      <c r="W30" s="83"/>
      <c r="X30" s="83"/>
      <c r="Y30" s="83"/>
      <c r="Z30" s="84"/>
    </row>
    <row r="31" spans="1:27" s="1" customFormat="1">
      <c r="A31" s="82"/>
      <c r="B31" s="83"/>
      <c r="C31" s="71"/>
      <c r="D31" s="72"/>
      <c r="E31" s="71"/>
      <c r="F31" s="72"/>
      <c r="G31" s="71"/>
      <c r="H31" s="72"/>
      <c r="I31" s="71"/>
      <c r="J31" s="72"/>
      <c r="K31" s="71"/>
      <c r="L31" s="81"/>
      <c r="M31" s="81"/>
      <c r="N31" s="81"/>
      <c r="O31" s="81"/>
      <c r="P31" s="81"/>
      <c r="Q31" s="81"/>
      <c r="R31" s="72"/>
      <c r="S31" s="82"/>
      <c r="T31" s="83"/>
      <c r="U31" s="83"/>
      <c r="V31" s="83"/>
      <c r="W31" s="83"/>
      <c r="X31" s="83"/>
      <c r="Y31" s="83"/>
      <c r="Z31" s="84"/>
    </row>
    <row r="32" spans="1:27" s="1" customFormat="1">
      <c r="A32" s="82"/>
      <c r="B32" s="83"/>
      <c r="C32" s="71"/>
      <c r="D32" s="72"/>
      <c r="E32" s="71"/>
      <c r="F32" s="72"/>
      <c r="G32" s="71"/>
      <c r="H32" s="72"/>
      <c r="I32" s="71"/>
      <c r="J32" s="72"/>
      <c r="K32" s="71"/>
      <c r="L32" s="81"/>
      <c r="M32" s="81"/>
      <c r="N32" s="81"/>
      <c r="O32" s="81"/>
      <c r="P32" s="81"/>
      <c r="Q32" s="81"/>
      <c r="R32" s="72"/>
      <c r="S32" s="82"/>
      <c r="T32" s="83"/>
      <c r="U32" s="83"/>
      <c r="V32" s="83"/>
      <c r="W32" s="83"/>
      <c r="X32" s="83"/>
      <c r="Y32" s="83"/>
      <c r="Z32" s="84"/>
    </row>
    <row r="33" spans="1:27" s="2" customFormat="1">
      <c r="A33" s="60"/>
      <c r="B33" s="61"/>
      <c r="C33" s="73"/>
      <c r="D33" s="74"/>
      <c r="E33" s="73"/>
      <c r="F33" s="74"/>
      <c r="G33" s="73"/>
      <c r="H33" s="74"/>
      <c r="I33" s="73"/>
      <c r="J33" s="74"/>
      <c r="K33" s="73"/>
      <c r="L33" s="109"/>
      <c r="M33" s="109"/>
      <c r="N33" s="109"/>
      <c r="O33" s="109"/>
      <c r="P33" s="109"/>
      <c r="Q33" s="109"/>
      <c r="R33" s="74"/>
      <c r="S33" s="60"/>
      <c r="T33" s="61"/>
      <c r="U33" s="61"/>
      <c r="V33" s="61"/>
      <c r="W33" s="61"/>
      <c r="X33" s="61"/>
      <c r="Y33" s="61"/>
      <c r="Z33" s="62"/>
      <c r="AA33" s="1"/>
    </row>
    <row r="34" spans="1:27" s="1" customFormat="1" ht="18">
      <c r="A34" s="44">
        <f>S28+1</f>
        <v>44528</v>
      </c>
      <c r="B34" s="41"/>
      <c r="C34" s="42">
        <f>A34+1</f>
        <v>44529</v>
      </c>
      <c r="D34" s="43"/>
      <c r="E34" s="42">
        <f>C34+1</f>
        <v>44530</v>
      </c>
      <c r="F34" s="43"/>
      <c r="G34" s="42">
        <f>E34+1</f>
        <v>44531</v>
      </c>
      <c r="H34" s="43"/>
      <c r="I34" s="42">
        <f>G34+1</f>
        <v>44532</v>
      </c>
      <c r="J34" s="43"/>
      <c r="K34" s="53">
        <f>I34+1</f>
        <v>44533</v>
      </c>
      <c r="L34" s="54"/>
      <c r="M34" s="55"/>
      <c r="N34" s="55"/>
      <c r="O34" s="55"/>
      <c r="P34" s="55"/>
      <c r="Q34" s="55"/>
      <c r="R34" s="56"/>
      <c r="S34" s="63">
        <f>K34+1</f>
        <v>44534</v>
      </c>
      <c r="T34" s="64"/>
      <c r="U34" s="65"/>
      <c r="V34" s="65"/>
      <c r="W34" s="65"/>
      <c r="X34" s="65"/>
      <c r="Y34" s="65"/>
      <c r="Z34" s="66"/>
    </row>
    <row r="35" spans="1:27" s="1" customFormat="1">
      <c r="A35" s="82"/>
      <c r="B35" s="83"/>
      <c r="C35" s="71"/>
      <c r="D35" s="72"/>
      <c r="E35" s="71"/>
      <c r="F35" s="72"/>
      <c r="G35" s="71"/>
      <c r="H35" s="72"/>
      <c r="I35" s="71"/>
      <c r="J35" s="72"/>
      <c r="K35" s="71"/>
      <c r="L35" s="81"/>
      <c r="M35" s="81"/>
      <c r="N35" s="81"/>
      <c r="O35" s="81"/>
      <c r="P35" s="81"/>
      <c r="Q35" s="81"/>
      <c r="R35" s="72"/>
      <c r="S35" s="82"/>
      <c r="T35" s="83"/>
      <c r="U35" s="83"/>
      <c r="V35" s="83"/>
      <c r="W35" s="83"/>
      <c r="X35" s="83"/>
      <c r="Y35" s="83"/>
      <c r="Z35" s="84"/>
    </row>
    <row r="36" spans="1:27" s="1" customFormat="1">
      <c r="A36" s="82"/>
      <c r="B36" s="83"/>
      <c r="C36" s="71"/>
      <c r="D36" s="72"/>
      <c r="E36" s="71"/>
      <c r="F36" s="72"/>
      <c r="G36" s="71"/>
      <c r="H36" s="72"/>
      <c r="I36" s="71"/>
      <c r="J36" s="72"/>
      <c r="K36" s="71"/>
      <c r="L36" s="81"/>
      <c r="M36" s="81"/>
      <c r="N36" s="81"/>
      <c r="O36" s="81"/>
      <c r="P36" s="81"/>
      <c r="Q36" s="81"/>
      <c r="R36" s="72"/>
      <c r="S36" s="82"/>
      <c r="T36" s="83"/>
      <c r="U36" s="83"/>
      <c r="V36" s="83"/>
      <c r="W36" s="83"/>
      <c r="X36" s="83"/>
      <c r="Y36" s="83"/>
      <c r="Z36" s="84"/>
    </row>
    <row r="37" spans="1:27" s="1" customFormat="1">
      <c r="A37" s="82"/>
      <c r="B37" s="83"/>
      <c r="C37" s="71"/>
      <c r="D37" s="72"/>
      <c r="E37" s="71"/>
      <c r="F37" s="72"/>
      <c r="G37" s="71"/>
      <c r="H37" s="72"/>
      <c r="I37" s="71"/>
      <c r="J37" s="72"/>
      <c r="K37" s="71"/>
      <c r="L37" s="81"/>
      <c r="M37" s="81"/>
      <c r="N37" s="81"/>
      <c r="O37" s="81"/>
      <c r="P37" s="81"/>
      <c r="Q37" s="81"/>
      <c r="R37" s="72"/>
      <c r="S37" s="82"/>
      <c r="T37" s="83"/>
      <c r="U37" s="83"/>
      <c r="V37" s="83"/>
      <c r="W37" s="83"/>
      <c r="X37" s="83"/>
      <c r="Y37" s="83"/>
      <c r="Z37" s="84"/>
    </row>
    <row r="38" spans="1:27" s="1" customFormat="1">
      <c r="A38" s="82"/>
      <c r="B38" s="83"/>
      <c r="C38" s="71"/>
      <c r="D38" s="72"/>
      <c r="E38" s="71"/>
      <c r="F38" s="72"/>
      <c r="G38" s="71"/>
      <c r="H38" s="72"/>
      <c r="I38" s="71"/>
      <c r="J38" s="72"/>
      <c r="K38" s="71"/>
      <c r="L38" s="81"/>
      <c r="M38" s="81"/>
      <c r="N38" s="81"/>
      <c r="O38" s="81"/>
      <c r="P38" s="81"/>
      <c r="Q38" s="81"/>
      <c r="R38" s="72"/>
      <c r="S38" s="82"/>
      <c r="T38" s="83"/>
      <c r="U38" s="83"/>
      <c r="V38" s="83"/>
      <c r="W38" s="83"/>
      <c r="X38" s="83"/>
      <c r="Y38" s="83"/>
      <c r="Z38" s="84"/>
    </row>
    <row r="39" spans="1:27" s="2" customFormat="1">
      <c r="A39" s="60"/>
      <c r="B39" s="61"/>
      <c r="C39" s="73"/>
      <c r="D39" s="74"/>
      <c r="E39" s="73"/>
      <c r="F39" s="74"/>
      <c r="G39" s="73"/>
      <c r="H39" s="74"/>
      <c r="I39" s="73"/>
      <c r="J39" s="74"/>
      <c r="K39" s="73"/>
      <c r="L39" s="109"/>
      <c r="M39" s="109"/>
      <c r="N39" s="109"/>
      <c r="O39" s="109"/>
      <c r="P39" s="109"/>
      <c r="Q39" s="109"/>
      <c r="R39" s="74"/>
      <c r="S39" s="60"/>
      <c r="T39" s="61"/>
      <c r="U39" s="61"/>
      <c r="V39" s="61"/>
      <c r="W39" s="61"/>
      <c r="X39" s="61"/>
      <c r="Y39" s="61"/>
      <c r="Z39" s="62"/>
      <c r="AA39" s="1"/>
    </row>
    <row r="40" spans="1:27" ht="18">
      <c r="A40" s="44">
        <f>S34+1</f>
        <v>44535</v>
      </c>
      <c r="B40" s="41"/>
      <c r="C40" s="42">
        <f>A40+1</f>
        <v>44536</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82"/>
      <c r="B41" s="83"/>
      <c r="C41" s="71"/>
      <c r="D41" s="72"/>
      <c r="E41" s="13"/>
      <c r="F41" s="6"/>
      <c r="G41" s="6"/>
      <c r="H41" s="6"/>
      <c r="I41" s="6"/>
      <c r="J41" s="6"/>
      <c r="K41" s="6"/>
      <c r="L41" s="6"/>
      <c r="M41" s="6"/>
      <c r="N41" s="6"/>
      <c r="O41" s="6"/>
      <c r="P41" s="6"/>
      <c r="Q41" s="6"/>
      <c r="R41" s="6"/>
      <c r="S41" s="6"/>
      <c r="T41" s="6"/>
      <c r="U41" s="6"/>
      <c r="V41" s="6"/>
      <c r="W41" s="6"/>
      <c r="X41" s="6"/>
      <c r="Y41" s="6"/>
      <c r="Z41" s="8"/>
    </row>
    <row r="42" spans="1:27">
      <c r="A42" s="82"/>
      <c r="B42" s="83"/>
      <c r="C42" s="71"/>
      <c r="D42" s="72"/>
      <c r="E42" s="13"/>
      <c r="F42" s="6"/>
      <c r="G42" s="6"/>
      <c r="H42" s="6"/>
      <c r="I42" s="6"/>
      <c r="J42" s="6"/>
      <c r="K42" s="6"/>
      <c r="L42" s="6"/>
      <c r="M42" s="6"/>
      <c r="N42" s="6"/>
      <c r="O42" s="6"/>
      <c r="P42" s="6"/>
      <c r="Q42" s="6"/>
      <c r="R42" s="6"/>
      <c r="S42" s="6"/>
      <c r="T42" s="6"/>
      <c r="U42" s="6"/>
      <c r="V42" s="6"/>
      <c r="W42" s="6"/>
      <c r="X42" s="6"/>
      <c r="Y42" s="6"/>
      <c r="Z42" s="7"/>
    </row>
    <row r="43" spans="1:27">
      <c r="A43" s="82"/>
      <c r="B43" s="83"/>
      <c r="C43" s="71"/>
      <c r="D43" s="72"/>
      <c r="E43" s="13"/>
      <c r="F43" s="6"/>
      <c r="G43" s="6"/>
      <c r="H43" s="6"/>
      <c r="I43" s="6"/>
      <c r="J43" s="6"/>
      <c r="K43" s="6"/>
      <c r="L43" s="6"/>
      <c r="M43" s="6"/>
      <c r="N43" s="6"/>
      <c r="O43" s="6"/>
      <c r="P43" s="6"/>
      <c r="Q43" s="6"/>
      <c r="R43" s="6"/>
      <c r="S43" s="6"/>
      <c r="T43" s="6"/>
      <c r="U43" s="6"/>
      <c r="V43" s="6"/>
      <c r="W43" s="6"/>
      <c r="X43" s="6"/>
      <c r="Y43" s="6"/>
      <c r="Z43" s="7"/>
    </row>
    <row r="44" spans="1:27">
      <c r="A44" s="82"/>
      <c r="B44" s="83"/>
      <c r="C44" s="71"/>
      <c r="D44" s="72"/>
      <c r="E44" s="13"/>
      <c r="F44" s="6"/>
      <c r="G44" s="6"/>
      <c r="H44" s="6"/>
      <c r="I44" s="6"/>
      <c r="J44" s="6"/>
      <c r="K44" s="102" t="s">
        <v>57</v>
      </c>
      <c r="L44" s="102"/>
      <c r="M44" s="102"/>
      <c r="N44" s="102"/>
      <c r="O44" s="102"/>
      <c r="P44" s="102"/>
      <c r="Q44" s="102"/>
      <c r="R44" s="102"/>
      <c r="S44" s="102"/>
      <c r="T44" s="102"/>
      <c r="U44" s="102"/>
      <c r="V44" s="102"/>
      <c r="W44" s="102"/>
      <c r="X44" s="102"/>
      <c r="Y44" s="102"/>
      <c r="Z44" s="103"/>
    </row>
    <row r="45" spans="1:27" s="1" customFormat="1">
      <c r="A45" s="60"/>
      <c r="B45" s="61"/>
      <c r="C45" s="73"/>
      <c r="D45" s="74"/>
      <c r="E45" s="14"/>
      <c r="F45" s="15"/>
      <c r="G45" s="15"/>
      <c r="H45" s="15"/>
      <c r="I45" s="15"/>
      <c r="J45" s="15"/>
      <c r="K45" s="100" t="s">
        <v>1</v>
      </c>
      <c r="L45" s="100"/>
      <c r="M45" s="100"/>
      <c r="N45" s="100"/>
      <c r="O45" s="100"/>
      <c r="P45" s="100"/>
      <c r="Q45" s="100"/>
      <c r="R45" s="100"/>
      <c r="S45" s="100"/>
      <c r="T45" s="100"/>
      <c r="U45" s="100"/>
      <c r="V45" s="100"/>
      <c r="W45" s="100"/>
      <c r="X45" s="100"/>
      <c r="Y45" s="100"/>
      <c r="Z45" s="10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C15"/>
  <sheetViews>
    <sheetView showGridLines="0" zoomScaleNormal="100" workbookViewId="0"/>
  </sheetViews>
  <sheetFormatPr defaultColWidth="9.140625" defaultRowHeight="13.9"/>
  <cols>
    <col min="1" max="1" width="87.140625" style="26" customWidth="1"/>
    <col min="2" max="16384" width="9.140625" style="27"/>
  </cols>
  <sheetData>
    <row r="1" spans="1:3" ht="46.5" customHeight="1">
      <c r="C1" s="28"/>
    </row>
    <row r="2" spans="1:3" s="31" customFormat="1" ht="15.6">
      <c r="A2" s="29" t="s">
        <v>0</v>
      </c>
      <c r="B2" s="29"/>
      <c r="C2" s="30"/>
    </row>
    <row r="3" spans="1:3" s="30" customFormat="1" ht="13.5" customHeight="1">
      <c r="A3" s="32" t="s">
        <v>1</v>
      </c>
      <c r="B3" s="32"/>
    </row>
    <row r="5" spans="1:3" s="34" customFormat="1" ht="25.9">
      <c r="A5" s="33" t="s">
        <v>58</v>
      </c>
    </row>
    <row r="6" spans="1:3" ht="72">
      <c r="A6" s="35" t="s">
        <v>59</v>
      </c>
    </row>
    <row r="7" spans="1:3" ht="14.45">
      <c r="A7" s="36"/>
    </row>
    <row r="8" spans="1:3" s="34" customFormat="1" ht="25.9">
      <c r="A8" s="33" t="s">
        <v>60</v>
      </c>
    </row>
    <row r="9" spans="1:3" ht="14.45">
      <c r="A9" s="35" t="s">
        <v>61</v>
      </c>
    </row>
    <row r="10" spans="1:3" ht="14.45">
      <c r="A10" s="37" t="s">
        <v>60</v>
      </c>
    </row>
    <row r="11" spans="1:3" ht="14.45">
      <c r="A11" s="36"/>
    </row>
    <row r="12" spans="1:3" s="34" customFormat="1" ht="25.9">
      <c r="A12" s="33" t="s">
        <v>62</v>
      </c>
    </row>
    <row r="13" spans="1:3" ht="57.6">
      <c r="A13" s="35" t="s">
        <v>63</v>
      </c>
    </row>
    <row r="14" spans="1:3" ht="14.45">
      <c r="A14" s="36"/>
    </row>
    <row r="15" spans="1:3" ht="72">
      <c r="A15" s="35" t="s">
        <v>64</v>
      </c>
    </row>
  </sheetData>
  <hyperlinks>
    <hyperlink ref="A10" r:id="rId1" xr:uid="{00000000-0004-0000-0C00-000000000000}"/>
    <hyperlink ref="A2" r:id="rId2" xr:uid="{00000000-0004-0000-0C00-000001000000}"/>
    <hyperlink ref="A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10">
        <f>DATE('1'!AD18,'1'!AD20+1,1)</f>
        <v>44197</v>
      </c>
      <c r="B1" s="110"/>
      <c r="C1" s="110"/>
      <c r="D1" s="110"/>
      <c r="E1" s="110"/>
      <c r="F1" s="110"/>
      <c r="G1" s="110"/>
      <c r="H1" s="110"/>
      <c r="I1" s="45"/>
      <c r="J1" s="45"/>
      <c r="K1" s="98">
        <f>DATE(YEAR(A1),MONTH(A1)-1,1)</f>
        <v>44166</v>
      </c>
      <c r="L1" s="98"/>
      <c r="M1" s="98"/>
      <c r="N1" s="98"/>
      <c r="O1" s="98"/>
      <c r="P1" s="98"/>
      <c r="Q1" s="98"/>
      <c r="S1" s="98">
        <f>DATE(YEAR(A1),MONTH(A1)+1,1)</f>
        <v>44228</v>
      </c>
      <c r="T1" s="98"/>
      <c r="U1" s="98"/>
      <c r="V1" s="98"/>
      <c r="W1" s="98"/>
      <c r="X1" s="98"/>
      <c r="Y1" s="98"/>
    </row>
    <row r="2" spans="1:27" s="3" customFormat="1" ht="11.25" customHeight="1">
      <c r="A2" s="110"/>
      <c r="B2" s="110"/>
      <c r="C2" s="110"/>
      <c r="D2" s="110"/>
      <c r="E2" s="110"/>
      <c r="F2" s="110"/>
      <c r="G2" s="110"/>
      <c r="H2" s="110"/>
      <c r="I2" s="45"/>
      <c r="J2" s="4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10"/>
      <c r="B3" s="110"/>
      <c r="C3" s="110"/>
      <c r="D3" s="110"/>
      <c r="E3" s="110"/>
      <c r="F3" s="110"/>
      <c r="G3" s="110"/>
      <c r="H3" s="110"/>
      <c r="I3" s="45"/>
      <c r="J3" s="45"/>
      <c r="K3" s="17" t="str">
        <f t="shared" ref="K3:Q8" si="0">IF(MONTH($K$1)&lt;&gt;MONTH($K$1-(WEEKDAY($K$1,1)-(start_day-1))-IF((WEEKDAY($K$1,1)-(start_day-1))&lt;=0,7,0)+(ROW(K3)-ROW($K$3))*7+(COLUMN(K3)-COLUMN($K$3)+1)),"",$K$1-(WEEKDAY($K$1,1)-(start_day-1))-IF((WEEKDAY($K$1,1)-(start_day-1))&lt;=0,7,0)+(ROW(K3)-ROW($K$3))*7+(COLUMN(K3)-COLUMN($K$3)+1))</f>
        <v/>
      </c>
      <c r="L3" s="17" t="str">
        <f t="shared" si="0"/>
        <v/>
      </c>
      <c r="M3" s="17">
        <f t="shared" si="0"/>
        <v>44166</v>
      </c>
      <c r="N3" s="17">
        <f t="shared" si="0"/>
        <v>44167</v>
      </c>
      <c r="O3" s="17">
        <f t="shared" si="0"/>
        <v>44168</v>
      </c>
      <c r="P3" s="17">
        <f t="shared" si="0"/>
        <v>44169</v>
      </c>
      <c r="Q3" s="17">
        <f t="shared" si="0"/>
        <v>44170</v>
      </c>
      <c r="R3" s="3"/>
      <c r="S3" s="17" t="str">
        <f t="shared" ref="S3:Y8" si="1">IF(MONTH($S$1)&lt;&gt;MONTH($S$1-(WEEKDAY($S$1,1)-(start_day-1))-IF((WEEKDAY($S$1,1)-(start_day-1))&lt;=0,7,0)+(ROW(S3)-ROW($S$3))*7+(COLUMN(S3)-COLUMN($S$3)+1)),"",$S$1-(WEEKDAY($S$1,1)-(start_day-1))-IF((WEEKDAY($S$1,1)-(start_day-1))&lt;=0,7,0)+(ROW(S3)-ROW($S$3))*7+(COLUMN(S3)-COLUMN($S$3)+1))</f>
        <v/>
      </c>
      <c r="T3" s="17">
        <f t="shared" si="1"/>
        <v>44228</v>
      </c>
      <c r="U3" s="17">
        <f t="shared" si="1"/>
        <v>44229</v>
      </c>
      <c r="V3" s="17">
        <f t="shared" si="1"/>
        <v>44230</v>
      </c>
      <c r="W3" s="17">
        <f t="shared" si="1"/>
        <v>44231</v>
      </c>
      <c r="X3" s="17">
        <f t="shared" si="1"/>
        <v>44232</v>
      </c>
      <c r="Y3" s="17">
        <f t="shared" si="1"/>
        <v>44233</v>
      </c>
    </row>
    <row r="4" spans="1:27" s="4" customFormat="1" ht="9" customHeight="1">
      <c r="A4" s="110"/>
      <c r="B4" s="110"/>
      <c r="C4" s="110"/>
      <c r="D4" s="110"/>
      <c r="E4" s="110"/>
      <c r="F4" s="110"/>
      <c r="G4" s="110"/>
      <c r="H4" s="110"/>
      <c r="I4" s="45"/>
      <c r="J4" s="45"/>
      <c r="K4" s="17">
        <f t="shared" si="0"/>
        <v>44171</v>
      </c>
      <c r="L4" s="17">
        <f t="shared" si="0"/>
        <v>44172</v>
      </c>
      <c r="M4" s="17">
        <f t="shared" si="0"/>
        <v>44173</v>
      </c>
      <c r="N4" s="17">
        <f t="shared" si="0"/>
        <v>44174</v>
      </c>
      <c r="O4" s="17">
        <f t="shared" si="0"/>
        <v>44175</v>
      </c>
      <c r="P4" s="17">
        <f t="shared" si="0"/>
        <v>44176</v>
      </c>
      <c r="Q4" s="17">
        <f t="shared" si="0"/>
        <v>44177</v>
      </c>
      <c r="R4" s="3"/>
      <c r="S4" s="17">
        <f t="shared" si="1"/>
        <v>44234</v>
      </c>
      <c r="T4" s="17">
        <f t="shared" si="1"/>
        <v>44235</v>
      </c>
      <c r="U4" s="17">
        <f t="shared" si="1"/>
        <v>44236</v>
      </c>
      <c r="V4" s="17">
        <f t="shared" si="1"/>
        <v>44237</v>
      </c>
      <c r="W4" s="17">
        <f t="shared" si="1"/>
        <v>44238</v>
      </c>
      <c r="X4" s="17">
        <f t="shared" si="1"/>
        <v>44239</v>
      </c>
      <c r="Y4" s="17">
        <f t="shared" si="1"/>
        <v>44240</v>
      </c>
    </row>
    <row r="5" spans="1:27" s="4" customFormat="1" ht="9" customHeight="1">
      <c r="A5" s="110"/>
      <c r="B5" s="110"/>
      <c r="C5" s="110"/>
      <c r="D5" s="110"/>
      <c r="E5" s="110"/>
      <c r="F5" s="110"/>
      <c r="G5" s="110"/>
      <c r="H5" s="110"/>
      <c r="I5" s="45"/>
      <c r="J5" s="45"/>
      <c r="K5" s="17">
        <f t="shared" si="0"/>
        <v>44178</v>
      </c>
      <c r="L5" s="17">
        <f t="shared" si="0"/>
        <v>44179</v>
      </c>
      <c r="M5" s="17">
        <f t="shared" si="0"/>
        <v>44180</v>
      </c>
      <c r="N5" s="17">
        <f t="shared" si="0"/>
        <v>44181</v>
      </c>
      <c r="O5" s="17">
        <f t="shared" si="0"/>
        <v>44182</v>
      </c>
      <c r="P5" s="17">
        <f t="shared" si="0"/>
        <v>44183</v>
      </c>
      <c r="Q5" s="17">
        <f t="shared" si="0"/>
        <v>44184</v>
      </c>
      <c r="R5" s="3"/>
      <c r="S5" s="17">
        <f t="shared" si="1"/>
        <v>44241</v>
      </c>
      <c r="T5" s="17">
        <f t="shared" si="1"/>
        <v>44242</v>
      </c>
      <c r="U5" s="17">
        <f t="shared" si="1"/>
        <v>44243</v>
      </c>
      <c r="V5" s="17">
        <f t="shared" si="1"/>
        <v>44244</v>
      </c>
      <c r="W5" s="17">
        <f t="shared" si="1"/>
        <v>44245</v>
      </c>
      <c r="X5" s="17">
        <f t="shared" si="1"/>
        <v>44246</v>
      </c>
      <c r="Y5" s="17">
        <f t="shared" si="1"/>
        <v>44247</v>
      </c>
    </row>
    <row r="6" spans="1:27" s="4" customFormat="1" ht="9" customHeight="1">
      <c r="A6" s="110"/>
      <c r="B6" s="110"/>
      <c r="C6" s="110"/>
      <c r="D6" s="110"/>
      <c r="E6" s="110"/>
      <c r="F6" s="110"/>
      <c r="G6" s="110"/>
      <c r="H6" s="110"/>
      <c r="I6" s="45"/>
      <c r="J6" s="45"/>
      <c r="K6" s="17">
        <f t="shared" si="0"/>
        <v>44185</v>
      </c>
      <c r="L6" s="17">
        <f t="shared" si="0"/>
        <v>44186</v>
      </c>
      <c r="M6" s="17">
        <f t="shared" si="0"/>
        <v>44187</v>
      </c>
      <c r="N6" s="17">
        <f t="shared" si="0"/>
        <v>44188</v>
      </c>
      <c r="O6" s="17">
        <f t="shared" si="0"/>
        <v>44189</v>
      </c>
      <c r="P6" s="17">
        <f t="shared" si="0"/>
        <v>44190</v>
      </c>
      <c r="Q6" s="17">
        <f t="shared" si="0"/>
        <v>44191</v>
      </c>
      <c r="R6" s="3"/>
      <c r="S6" s="17">
        <f t="shared" si="1"/>
        <v>44248</v>
      </c>
      <c r="T6" s="17">
        <f t="shared" si="1"/>
        <v>44249</v>
      </c>
      <c r="U6" s="17">
        <f t="shared" si="1"/>
        <v>44250</v>
      </c>
      <c r="V6" s="17">
        <f t="shared" si="1"/>
        <v>44251</v>
      </c>
      <c r="W6" s="17">
        <f t="shared" si="1"/>
        <v>44252</v>
      </c>
      <c r="X6" s="17">
        <f t="shared" si="1"/>
        <v>44253</v>
      </c>
      <c r="Y6" s="17">
        <f t="shared" si="1"/>
        <v>44254</v>
      </c>
    </row>
    <row r="7" spans="1:27" s="4" customFormat="1" ht="9" customHeight="1">
      <c r="A7" s="110"/>
      <c r="B7" s="110"/>
      <c r="C7" s="110"/>
      <c r="D7" s="110"/>
      <c r="E7" s="110"/>
      <c r="F7" s="110"/>
      <c r="G7" s="110"/>
      <c r="H7" s="110"/>
      <c r="I7" s="45"/>
      <c r="J7" s="45"/>
      <c r="K7" s="17">
        <f t="shared" si="0"/>
        <v>44192</v>
      </c>
      <c r="L7" s="17">
        <f t="shared" si="0"/>
        <v>44193</v>
      </c>
      <c r="M7" s="17">
        <f t="shared" si="0"/>
        <v>44194</v>
      </c>
      <c r="N7" s="17">
        <f t="shared" si="0"/>
        <v>44195</v>
      </c>
      <c r="O7" s="17">
        <f t="shared" si="0"/>
        <v>44196</v>
      </c>
      <c r="P7" s="17" t="str">
        <f t="shared" si="0"/>
        <v/>
      </c>
      <c r="Q7" s="17" t="str">
        <f t="shared" si="0"/>
        <v/>
      </c>
      <c r="R7" s="3"/>
      <c r="S7" s="17">
        <f t="shared" si="1"/>
        <v>44255</v>
      </c>
      <c r="T7" s="17" t="str">
        <f t="shared" si="1"/>
        <v/>
      </c>
      <c r="U7" s="17" t="str">
        <f t="shared" si="1"/>
        <v/>
      </c>
      <c r="V7" s="17" t="str">
        <f t="shared" si="1"/>
        <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11">
        <f>A10</f>
        <v>44192</v>
      </c>
      <c r="B9" s="112"/>
      <c r="C9" s="112">
        <f>C10</f>
        <v>44193</v>
      </c>
      <c r="D9" s="112"/>
      <c r="E9" s="112">
        <f>E10</f>
        <v>44194</v>
      </c>
      <c r="F9" s="112"/>
      <c r="G9" s="112">
        <f>G10</f>
        <v>44195</v>
      </c>
      <c r="H9" s="112"/>
      <c r="I9" s="112">
        <f>I10</f>
        <v>44196</v>
      </c>
      <c r="J9" s="112"/>
      <c r="K9" s="112">
        <f>K10</f>
        <v>44197</v>
      </c>
      <c r="L9" s="112"/>
      <c r="M9" s="112"/>
      <c r="N9" s="112"/>
      <c r="O9" s="112"/>
      <c r="P9" s="112"/>
      <c r="Q9" s="112"/>
      <c r="R9" s="112"/>
      <c r="S9" s="112">
        <f>S10</f>
        <v>44198</v>
      </c>
      <c r="T9" s="112"/>
      <c r="U9" s="112"/>
      <c r="V9" s="112"/>
      <c r="W9" s="112"/>
      <c r="X9" s="112"/>
      <c r="Y9" s="112"/>
      <c r="Z9" s="113"/>
    </row>
    <row r="10" spans="1:27" s="1" customFormat="1" ht="18">
      <c r="A10" s="44">
        <f>$A$1-(WEEKDAY($A$1,1)-(start_day-1))-IF((WEEKDAY($A$1,1)-(start_day-1))&lt;=0,7,0)+1</f>
        <v>44192</v>
      </c>
      <c r="B10" s="41"/>
      <c r="C10" s="42">
        <f>A10+1</f>
        <v>44193</v>
      </c>
      <c r="D10" s="43"/>
      <c r="E10" s="42">
        <f>C10+1</f>
        <v>44194</v>
      </c>
      <c r="F10" s="43"/>
      <c r="G10" s="42">
        <f>E10+1</f>
        <v>44195</v>
      </c>
      <c r="H10" s="43"/>
      <c r="I10" s="42">
        <f>G10+1</f>
        <v>44196</v>
      </c>
      <c r="J10" s="43"/>
      <c r="K10" s="53">
        <f>I10+1</f>
        <v>44197</v>
      </c>
      <c r="L10" s="54"/>
      <c r="M10" s="55"/>
      <c r="N10" s="55"/>
      <c r="O10" s="55"/>
      <c r="P10" s="55"/>
      <c r="Q10" s="55"/>
      <c r="R10" s="56"/>
      <c r="S10" s="63">
        <f>K10+1</f>
        <v>44198</v>
      </c>
      <c r="T10" s="64"/>
      <c r="U10" s="65"/>
      <c r="V10" s="65"/>
      <c r="W10" s="65"/>
      <c r="X10" s="65"/>
      <c r="Y10" s="65"/>
      <c r="Z10" s="66"/>
    </row>
    <row r="11" spans="1:27" s="1" customFormat="1">
      <c r="A11" s="82"/>
      <c r="B11" s="83"/>
      <c r="C11" s="71"/>
      <c r="D11" s="72"/>
      <c r="E11" s="71"/>
      <c r="F11" s="72"/>
      <c r="G11" s="71"/>
      <c r="H11" s="72"/>
      <c r="I11" s="71"/>
      <c r="J11" s="72"/>
      <c r="K11" s="71"/>
      <c r="L11" s="81"/>
      <c r="M11" s="81"/>
      <c r="N11" s="81"/>
      <c r="O11" s="81"/>
      <c r="P11" s="81"/>
      <c r="Q11" s="81"/>
      <c r="R11" s="72"/>
      <c r="S11" s="82"/>
      <c r="T11" s="83"/>
      <c r="U11" s="83"/>
      <c r="V11" s="83"/>
      <c r="W11" s="83"/>
      <c r="X11" s="83"/>
      <c r="Y11" s="83"/>
      <c r="Z11" s="84"/>
    </row>
    <row r="12" spans="1:27" s="1" customFormat="1">
      <c r="A12" s="82"/>
      <c r="B12" s="83"/>
      <c r="C12" s="71"/>
      <c r="D12" s="72"/>
      <c r="E12" s="71"/>
      <c r="F12" s="72"/>
      <c r="G12" s="71"/>
      <c r="H12" s="72"/>
      <c r="I12" s="71"/>
      <c r="J12" s="72"/>
      <c r="K12" s="71"/>
      <c r="L12" s="81"/>
      <c r="M12" s="81"/>
      <c r="N12" s="81"/>
      <c r="O12" s="81"/>
      <c r="P12" s="81"/>
      <c r="Q12" s="81"/>
      <c r="R12" s="72"/>
      <c r="S12" s="82"/>
      <c r="T12" s="83"/>
      <c r="U12" s="83"/>
      <c r="V12" s="83"/>
      <c r="W12" s="83"/>
      <c r="X12" s="83"/>
      <c r="Y12" s="83"/>
      <c r="Z12" s="84"/>
    </row>
    <row r="13" spans="1:27" s="1" customFormat="1">
      <c r="A13" s="82"/>
      <c r="B13" s="83"/>
      <c r="C13" s="71"/>
      <c r="D13" s="72"/>
      <c r="E13" s="71"/>
      <c r="F13" s="72"/>
      <c r="G13" s="71"/>
      <c r="H13" s="72"/>
      <c r="I13" s="71"/>
      <c r="J13" s="72"/>
      <c r="K13" s="71"/>
      <c r="L13" s="81"/>
      <c r="M13" s="81"/>
      <c r="N13" s="81"/>
      <c r="O13" s="81"/>
      <c r="P13" s="81"/>
      <c r="Q13" s="81"/>
      <c r="R13" s="72"/>
      <c r="S13" s="82"/>
      <c r="T13" s="83"/>
      <c r="U13" s="83"/>
      <c r="V13" s="83"/>
      <c r="W13" s="83"/>
      <c r="X13" s="83"/>
      <c r="Y13" s="83"/>
      <c r="Z13" s="84"/>
    </row>
    <row r="14" spans="1:27" s="1" customFormat="1">
      <c r="A14" s="82"/>
      <c r="B14" s="83"/>
      <c r="C14" s="71"/>
      <c r="D14" s="72"/>
      <c r="E14" s="71"/>
      <c r="F14" s="72"/>
      <c r="G14" s="71"/>
      <c r="H14" s="72"/>
      <c r="I14" s="71"/>
      <c r="J14" s="72"/>
      <c r="K14" s="71"/>
      <c r="L14" s="81"/>
      <c r="M14" s="81"/>
      <c r="N14" s="81"/>
      <c r="O14" s="81"/>
      <c r="P14" s="81"/>
      <c r="Q14" s="81"/>
      <c r="R14" s="72"/>
      <c r="S14" s="82"/>
      <c r="T14" s="83"/>
      <c r="U14" s="83"/>
      <c r="V14" s="83"/>
      <c r="W14" s="83"/>
      <c r="X14" s="83"/>
      <c r="Y14" s="83"/>
      <c r="Z14" s="84"/>
    </row>
    <row r="15" spans="1:27" s="2" customFormat="1" ht="13.15" customHeight="1">
      <c r="A15" s="60"/>
      <c r="B15" s="61"/>
      <c r="C15" s="73"/>
      <c r="D15" s="74"/>
      <c r="E15" s="73"/>
      <c r="F15" s="74"/>
      <c r="G15" s="73"/>
      <c r="H15" s="74"/>
      <c r="I15" s="73"/>
      <c r="J15" s="74"/>
      <c r="K15" s="73"/>
      <c r="L15" s="109"/>
      <c r="M15" s="109"/>
      <c r="N15" s="109"/>
      <c r="O15" s="109"/>
      <c r="P15" s="109"/>
      <c r="Q15" s="109"/>
      <c r="R15" s="74"/>
      <c r="S15" s="60"/>
      <c r="T15" s="61"/>
      <c r="U15" s="61"/>
      <c r="V15" s="61"/>
      <c r="W15" s="61"/>
      <c r="X15" s="61"/>
      <c r="Y15" s="61"/>
      <c r="Z15" s="62"/>
      <c r="AA15" s="1"/>
    </row>
    <row r="16" spans="1:27" s="1" customFormat="1" ht="18">
      <c r="A16" s="44">
        <f>S10+1</f>
        <v>44199</v>
      </c>
      <c r="B16" s="41"/>
      <c r="C16" s="42">
        <f>A16+1</f>
        <v>44200</v>
      </c>
      <c r="D16" s="43"/>
      <c r="E16" s="42">
        <f>C16+1</f>
        <v>44201</v>
      </c>
      <c r="F16" s="43"/>
      <c r="G16" s="42">
        <f>E16+1</f>
        <v>44202</v>
      </c>
      <c r="H16" s="43"/>
      <c r="I16" s="42">
        <f>G16+1</f>
        <v>44203</v>
      </c>
      <c r="J16" s="43"/>
      <c r="K16" s="53">
        <f>I16+1</f>
        <v>44204</v>
      </c>
      <c r="L16" s="54"/>
      <c r="M16" s="55"/>
      <c r="N16" s="55"/>
      <c r="O16" s="55"/>
      <c r="P16" s="55"/>
      <c r="Q16" s="55"/>
      <c r="R16" s="56"/>
      <c r="S16" s="63">
        <f>K16+1</f>
        <v>44205</v>
      </c>
      <c r="T16" s="64"/>
      <c r="U16" s="65"/>
      <c r="V16" s="65"/>
      <c r="W16" s="65"/>
      <c r="X16" s="65"/>
      <c r="Y16" s="65"/>
      <c r="Z16" s="66"/>
    </row>
    <row r="17" spans="1:27" s="1" customFormat="1">
      <c r="A17" s="82"/>
      <c r="B17" s="83"/>
      <c r="C17" s="71"/>
      <c r="D17" s="72"/>
      <c r="E17" s="71"/>
      <c r="F17" s="72"/>
      <c r="G17" s="71"/>
      <c r="H17" s="72"/>
      <c r="I17" s="71"/>
      <c r="J17" s="72"/>
      <c r="K17" s="71"/>
      <c r="L17" s="81"/>
      <c r="M17" s="81"/>
      <c r="N17" s="81"/>
      <c r="O17" s="81"/>
      <c r="P17" s="81"/>
      <c r="Q17" s="81"/>
      <c r="R17" s="72"/>
      <c r="S17" s="82"/>
      <c r="T17" s="83"/>
      <c r="U17" s="83"/>
      <c r="V17" s="83"/>
      <c r="W17" s="83"/>
      <c r="X17" s="83"/>
      <c r="Y17" s="83"/>
      <c r="Z17" s="84"/>
    </row>
    <row r="18" spans="1:27" s="1" customFormat="1">
      <c r="A18" s="82"/>
      <c r="B18" s="83"/>
      <c r="C18" s="71"/>
      <c r="D18" s="72"/>
      <c r="E18" s="71"/>
      <c r="F18" s="72"/>
      <c r="G18" s="71"/>
      <c r="H18" s="72"/>
      <c r="I18" s="71"/>
      <c r="J18" s="72"/>
      <c r="K18" s="71"/>
      <c r="L18" s="81"/>
      <c r="M18" s="81"/>
      <c r="N18" s="81"/>
      <c r="O18" s="81"/>
      <c r="P18" s="81"/>
      <c r="Q18" s="81"/>
      <c r="R18" s="72"/>
      <c r="S18" s="82"/>
      <c r="T18" s="83"/>
      <c r="U18" s="83"/>
      <c r="V18" s="83"/>
      <c r="W18" s="83"/>
      <c r="X18" s="83"/>
      <c r="Y18" s="83"/>
      <c r="Z18" s="84"/>
    </row>
    <row r="19" spans="1:27" s="1" customFormat="1">
      <c r="A19" s="82"/>
      <c r="B19" s="83"/>
      <c r="C19" s="71"/>
      <c r="D19" s="72"/>
      <c r="E19" s="71"/>
      <c r="F19" s="72"/>
      <c r="G19" s="71"/>
      <c r="H19" s="72"/>
      <c r="I19" s="71"/>
      <c r="J19" s="72"/>
      <c r="K19" s="71"/>
      <c r="L19" s="81"/>
      <c r="M19" s="81"/>
      <c r="N19" s="81"/>
      <c r="O19" s="81"/>
      <c r="P19" s="81"/>
      <c r="Q19" s="81"/>
      <c r="R19" s="72"/>
      <c r="S19" s="82"/>
      <c r="T19" s="83"/>
      <c r="U19" s="83"/>
      <c r="V19" s="83"/>
      <c r="W19" s="83"/>
      <c r="X19" s="83"/>
      <c r="Y19" s="83"/>
      <c r="Z19" s="84"/>
    </row>
    <row r="20" spans="1:27" s="1" customFormat="1">
      <c r="A20" s="82"/>
      <c r="B20" s="83"/>
      <c r="C20" s="71"/>
      <c r="D20" s="72"/>
      <c r="E20" s="71"/>
      <c r="F20" s="72"/>
      <c r="G20" s="71"/>
      <c r="H20" s="72"/>
      <c r="I20" s="71"/>
      <c r="J20" s="72"/>
      <c r="K20" s="71"/>
      <c r="L20" s="81"/>
      <c r="M20" s="81"/>
      <c r="N20" s="81"/>
      <c r="O20" s="81"/>
      <c r="P20" s="81"/>
      <c r="Q20" s="81"/>
      <c r="R20" s="72"/>
      <c r="S20" s="82"/>
      <c r="T20" s="83"/>
      <c r="U20" s="83"/>
      <c r="V20" s="83"/>
      <c r="W20" s="83"/>
      <c r="X20" s="83"/>
      <c r="Y20" s="83"/>
      <c r="Z20" s="84"/>
    </row>
    <row r="21" spans="1:27" s="2" customFormat="1" ht="13.15" customHeight="1">
      <c r="A21" s="60"/>
      <c r="B21" s="61"/>
      <c r="C21" s="73"/>
      <c r="D21" s="74"/>
      <c r="E21" s="73"/>
      <c r="F21" s="74"/>
      <c r="G21" s="73"/>
      <c r="H21" s="74"/>
      <c r="I21" s="73"/>
      <c r="J21" s="74"/>
      <c r="K21" s="73"/>
      <c r="L21" s="109"/>
      <c r="M21" s="109"/>
      <c r="N21" s="109"/>
      <c r="O21" s="109"/>
      <c r="P21" s="109"/>
      <c r="Q21" s="109"/>
      <c r="R21" s="74"/>
      <c r="S21" s="60"/>
      <c r="T21" s="61"/>
      <c r="U21" s="61"/>
      <c r="V21" s="61"/>
      <c r="W21" s="61"/>
      <c r="X21" s="61"/>
      <c r="Y21" s="61"/>
      <c r="Z21" s="62"/>
      <c r="AA21" s="1"/>
    </row>
    <row r="22" spans="1:27" s="1" customFormat="1" ht="18">
      <c r="A22" s="44">
        <f>S16+1</f>
        <v>44206</v>
      </c>
      <c r="B22" s="41"/>
      <c r="C22" s="42">
        <f>A22+1</f>
        <v>44207</v>
      </c>
      <c r="D22" s="43"/>
      <c r="E22" s="42">
        <f>C22+1</f>
        <v>44208</v>
      </c>
      <c r="F22" s="43"/>
      <c r="G22" s="42">
        <f>E22+1</f>
        <v>44209</v>
      </c>
      <c r="H22" s="43"/>
      <c r="I22" s="42">
        <f>G22+1</f>
        <v>44210</v>
      </c>
      <c r="J22" s="43"/>
      <c r="K22" s="53">
        <f>I22+1</f>
        <v>44211</v>
      </c>
      <c r="L22" s="54"/>
      <c r="M22" s="55"/>
      <c r="N22" s="55"/>
      <c r="O22" s="55"/>
      <c r="P22" s="55"/>
      <c r="Q22" s="55"/>
      <c r="R22" s="56"/>
      <c r="S22" s="63">
        <f>K22+1</f>
        <v>44212</v>
      </c>
      <c r="T22" s="64"/>
      <c r="U22" s="65"/>
      <c r="V22" s="65"/>
      <c r="W22" s="65"/>
      <c r="X22" s="65"/>
      <c r="Y22" s="65"/>
      <c r="Z22" s="66"/>
    </row>
    <row r="23" spans="1:27" s="1" customFormat="1">
      <c r="A23" s="82"/>
      <c r="B23" s="83"/>
      <c r="C23" s="71"/>
      <c r="D23" s="72"/>
      <c r="E23" s="71"/>
      <c r="F23" s="72"/>
      <c r="G23" s="71"/>
      <c r="H23" s="72"/>
      <c r="I23" s="71"/>
      <c r="J23" s="72"/>
      <c r="K23" s="71"/>
      <c r="L23" s="81"/>
      <c r="M23" s="81"/>
      <c r="N23" s="81"/>
      <c r="O23" s="81"/>
      <c r="P23" s="81"/>
      <c r="Q23" s="81"/>
      <c r="R23" s="72"/>
      <c r="S23" s="82"/>
      <c r="T23" s="83"/>
      <c r="U23" s="83"/>
      <c r="V23" s="83"/>
      <c r="W23" s="83"/>
      <c r="X23" s="83"/>
      <c r="Y23" s="83"/>
      <c r="Z23" s="84"/>
    </row>
    <row r="24" spans="1:27" s="1" customFormat="1">
      <c r="A24" s="82"/>
      <c r="B24" s="83"/>
      <c r="C24" s="71"/>
      <c r="D24" s="72"/>
      <c r="E24" s="71"/>
      <c r="F24" s="72"/>
      <c r="G24" s="71"/>
      <c r="H24" s="72"/>
      <c r="I24" s="71"/>
      <c r="J24" s="72"/>
      <c r="K24" s="71"/>
      <c r="L24" s="81"/>
      <c r="M24" s="81"/>
      <c r="N24" s="81"/>
      <c r="O24" s="81"/>
      <c r="P24" s="81"/>
      <c r="Q24" s="81"/>
      <c r="R24" s="72"/>
      <c r="S24" s="82"/>
      <c r="T24" s="83"/>
      <c r="U24" s="83"/>
      <c r="V24" s="83"/>
      <c r="W24" s="83"/>
      <c r="X24" s="83"/>
      <c r="Y24" s="83"/>
      <c r="Z24" s="84"/>
    </row>
    <row r="25" spans="1:27" s="1" customFormat="1">
      <c r="A25" s="82"/>
      <c r="B25" s="83"/>
      <c r="C25" s="71"/>
      <c r="D25" s="72"/>
      <c r="E25" s="71"/>
      <c r="F25" s="72"/>
      <c r="G25" s="71"/>
      <c r="H25" s="72"/>
      <c r="I25" s="71"/>
      <c r="J25" s="72"/>
      <c r="K25" s="71"/>
      <c r="L25" s="81"/>
      <c r="M25" s="81"/>
      <c r="N25" s="81"/>
      <c r="O25" s="81"/>
      <c r="P25" s="81"/>
      <c r="Q25" s="81"/>
      <c r="R25" s="72"/>
      <c r="S25" s="82"/>
      <c r="T25" s="83"/>
      <c r="U25" s="83"/>
      <c r="V25" s="83"/>
      <c r="W25" s="83"/>
      <c r="X25" s="83"/>
      <c r="Y25" s="83"/>
      <c r="Z25" s="84"/>
    </row>
    <row r="26" spans="1:27" s="1" customFormat="1">
      <c r="A26" s="82"/>
      <c r="B26" s="83"/>
      <c r="C26" s="71"/>
      <c r="D26" s="72"/>
      <c r="E26" s="71"/>
      <c r="F26" s="72"/>
      <c r="G26" s="71"/>
      <c r="H26" s="72"/>
      <c r="I26" s="71"/>
      <c r="J26" s="72"/>
      <c r="K26" s="71"/>
      <c r="L26" s="81"/>
      <c r="M26" s="81"/>
      <c r="N26" s="81"/>
      <c r="O26" s="81"/>
      <c r="P26" s="81"/>
      <c r="Q26" s="81"/>
      <c r="R26" s="72"/>
      <c r="S26" s="82"/>
      <c r="T26" s="83"/>
      <c r="U26" s="83"/>
      <c r="V26" s="83"/>
      <c r="W26" s="83"/>
      <c r="X26" s="83"/>
      <c r="Y26" s="83"/>
      <c r="Z26" s="84"/>
    </row>
    <row r="27" spans="1:27" s="2" customFormat="1">
      <c r="A27" s="60"/>
      <c r="B27" s="61"/>
      <c r="C27" s="73"/>
      <c r="D27" s="74"/>
      <c r="E27" s="73"/>
      <c r="F27" s="74"/>
      <c r="G27" s="73"/>
      <c r="H27" s="74"/>
      <c r="I27" s="73"/>
      <c r="J27" s="74"/>
      <c r="K27" s="73"/>
      <c r="L27" s="109"/>
      <c r="M27" s="109"/>
      <c r="N27" s="109"/>
      <c r="O27" s="109"/>
      <c r="P27" s="109"/>
      <c r="Q27" s="109"/>
      <c r="R27" s="74"/>
      <c r="S27" s="60"/>
      <c r="T27" s="61"/>
      <c r="U27" s="61"/>
      <c r="V27" s="61"/>
      <c r="W27" s="61"/>
      <c r="X27" s="61"/>
      <c r="Y27" s="61"/>
      <c r="Z27" s="62"/>
      <c r="AA27" s="1"/>
    </row>
    <row r="28" spans="1:27" s="1" customFormat="1" ht="18">
      <c r="A28" s="44">
        <f>S22+1</f>
        <v>44213</v>
      </c>
      <c r="B28" s="41"/>
      <c r="C28" s="42">
        <f>A28+1</f>
        <v>44214</v>
      </c>
      <c r="D28" s="43"/>
      <c r="E28" s="42">
        <f>C28+1</f>
        <v>44215</v>
      </c>
      <c r="F28" s="43"/>
      <c r="G28" s="42">
        <f>E28+1</f>
        <v>44216</v>
      </c>
      <c r="H28" s="43"/>
      <c r="I28" s="42">
        <f>G28+1</f>
        <v>44217</v>
      </c>
      <c r="J28" s="43"/>
      <c r="K28" s="53">
        <f>I28+1</f>
        <v>44218</v>
      </c>
      <c r="L28" s="54"/>
      <c r="M28" s="55"/>
      <c r="N28" s="55"/>
      <c r="O28" s="55"/>
      <c r="P28" s="55"/>
      <c r="Q28" s="55"/>
      <c r="R28" s="56"/>
      <c r="S28" s="63">
        <f>K28+1</f>
        <v>44219</v>
      </c>
      <c r="T28" s="64"/>
      <c r="U28" s="65"/>
      <c r="V28" s="65"/>
      <c r="W28" s="65"/>
      <c r="X28" s="65"/>
      <c r="Y28" s="65"/>
      <c r="Z28" s="66"/>
    </row>
    <row r="29" spans="1:27" s="1" customFormat="1">
      <c r="A29" s="82"/>
      <c r="B29" s="83"/>
      <c r="C29" s="71"/>
      <c r="D29" s="72"/>
      <c r="E29" s="71"/>
      <c r="F29" s="72"/>
      <c r="G29" s="71"/>
      <c r="H29" s="72"/>
      <c r="I29" s="71"/>
      <c r="J29" s="72"/>
      <c r="K29" s="71"/>
      <c r="L29" s="81"/>
      <c r="M29" s="81"/>
      <c r="N29" s="81"/>
      <c r="O29" s="81"/>
      <c r="P29" s="81"/>
      <c r="Q29" s="81"/>
      <c r="R29" s="72"/>
      <c r="S29" s="82"/>
      <c r="T29" s="83"/>
      <c r="U29" s="83"/>
      <c r="V29" s="83"/>
      <c r="W29" s="83"/>
      <c r="X29" s="83"/>
      <c r="Y29" s="83"/>
      <c r="Z29" s="84"/>
    </row>
    <row r="30" spans="1:27" s="1" customFormat="1">
      <c r="A30" s="82"/>
      <c r="B30" s="83"/>
      <c r="C30" s="71"/>
      <c r="D30" s="72"/>
      <c r="E30" s="71"/>
      <c r="F30" s="72"/>
      <c r="G30" s="71"/>
      <c r="H30" s="72"/>
      <c r="I30" s="71"/>
      <c r="J30" s="72"/>
      <c r="K30" s="71"/>
      <c r="L30" s="81"/>
      <c r="M30" s="81"/>
      <c r="N30" s="81"/>
      <c r="O30" s="81"/>
      <c r="P30" s="81"/>
      <c r="Q30" s="81"/>
      <c r="R30" s="72"/>
      <c r="S30" s="82"/>
      <c r="T30" s="83"/>
      <c r="U30" s="83"/>
      <c r="V30" s="83"/>
      <c r="W30" s="83"/>
      <c r="X30" s="83"/>
      <c r="Y30" s="83"/>
      <c r="Z30" s="84"/>
    </row>
    <row r="31" spans="1:27" s="1" customFormat="1">
      <c r="A31" s="82"/>
      <c r="B31" s="83"/>
      <c r="C31" s="71"/>
      <c r="D31" s="72"/>
      <c r="E31" s="71"/>
      <c r="F31" s="72"/>
      <c r="G31" s="71"/>
      <c r="H31" s="72"/>
      <c r="I31" s="71"/>
      <c r="J31" s="72"/>
      <c r="K31" s="71"/>
      <c r="L31" s="81"/>
      <c r="M31" s="81"/>
      <c r="N31" s="81"/>
      <c r="O31" s="81"/>
      <c r="P31" s="81"/>
      <c r="Q31" s="81"/>
      <c r="R31" s="72"/>
      <c r="S31" s="82"/>
      <c r="T31" s="83"/>
      <c r="U31" s="83"/>
      <c r="V31" s="83"/>
      <c r="W31" s="83"/>
      <c r="X31" s="83"/>
      <c r="Y31" s="83"/>
      <c r="Z31" s="84"/>
    </row>
    <row r="32" spans="1:27" s="1" customFormat="1">
      <c r="A32" s="82"/>
      <c r="B32" s="83"/>
      <c r="C32" s="71"/>
      <c r="D32" s="72"/>
      <c r="E32" s="71"/>
      <c r="F32" s="72"/>
      <c r="G32" s="71"/>
      <c r="H32" s="72"/>
      <c r="I32" s="71"/>
      <c r="J32" s="72"/>
      <c r="K32" s="71"/>
      <c r="L32" s="81"/>
      <c r="M32" s="81"/>
      <c r="N32" s="81"/>
      <c r="O32" s="81"/>
      <c r="P32" s="81"/>
      <c r="Q32" s="81"/>
      <c r="R32" s="72"/>
      <c r="S32" s="82"/>
      <c r="T32" s="83"/>
      <c r="U32" s="83"/>
      <c r="V32" s="83"/>
      <c r="W32" s="83"/>
      <c r="X32" s="83"/>
      <c r="Y32" s="83"/>
      <c r="Z32" s="84"/>
    </row>
    <row r="33" spans="1:27" s="2" customFormat="1">
      <c r="A33" s="60"/>
      <c r="B33" s="61"/>
      <c r="C33" s="73"/>
      <c r="D33" s="74"/>
      <c r="E33" s="73"/>
      <c r="F33" s="74"/>
      <c r="G33" s="73"/>
      <c r="H33" s="74"/>
      <c r="I33" s="73"/>
      <c r="J33" s="74"/>
      <c r="K33" s="73"/>
      <c r="L33" s="109"/>
      <c r="M33" s="109"/>
      <c r="N33" s="109"/>
      <c r="O33" s="109"/>
      <c r="P33" s="109"/>
      <c r="Q33" s="109"/>
      <c r="R33" s="74"/>
      <c r="S33" s="60"/>
      <c r="T33" s="61"/>
      <c r="U33" s="61"/>
      <c r="V33" s="61"/>
      <c r="W33" s="61"/>
      <c r="X33" s="61"/>
      <c r="Y33" s="61"/>
      <c r="Z33" s="62"/>
      <c r="AA33" s="1"/>
    </row>
    <row r="34" spans="1:27" s="1" customFormat="1" ht="18">
      <c r="A34" s="44">
        <f>S28+1</f>
        <v>44220</v>
      </c>
      <c r="B34" s="41"/>
      <c r="C34" s="42">
        <f>A34+1</f>
        <v>44221</v>
      </c>
      <c r="D34" s="43"/>
      <c r="E34" s="42">
        <f>C34+1</f>
        <v>44222</v>
      </c>
      <c r="F34" s="43"/>
      <c r="G34" s="42">
        <f>E34+1</f>
        <v>44223</v>
      </c>
      <c r="H34" s="43"/>
      <c r="I34" s="42">
        <f>G34+1</f>
        <v>44224</v>
      </c>
      <c r="J34" s="43"/>
      <c r="K34" s="53">
        <f>I34+1</f>
        <v>44225</v>
      </c>
      <c r="L34" s="54"/>
      <c r="M34" s="55"/>
      <c r="N34" s="55"/>
      <c r="O34" s="55"/>
      <c r="P34" s="55"/>
      <c r="Q34" s="55"/>
      <c r="R34" s="56"/>
      <c r="S34" s="63">
        <f>K34+1</f>
        <v>44226</v>
      </c>
      <c r="T34" s="64"/>
      <c r="U34" s="65"/>
      <c r="V34" s="65"/>
      <c r="W34" s="65"/>
      <c r="X34" s="65"/>
      <c r="Y34" s="65"/>
      <c r="Z34" s="66"/>
    </row>
    <row r="35" spans="1:27" s="1" customFormat="1">
      <c r="A35" s="82"/>
      <c r="B35" s="83"/>
      <c r="C35" s="71"/>
      <c r="D35" s="72"/>
      <c r="E35" s="71"/>
      <c r="F35" s="72"/>
      <c r="G35" s="71"/>
      <c r="H35" s="72"/>
      <c r="I35" s="71"/>
      <c r="J35" s="72"/>
      <c r="K35" s="71"/>
      <c r="L35" s="81"/>
      <c r="M35" s="81"/>
      <c r="N35" s="81"/>
      <c r="O35" s="81"/>
      <c r="P35" s="81"/>
      <c r="Q35" s="81"/>
      <c r="R35" s="72"/>
      <c r="S35" s="82"/>
      <c r="T35" s="83"/>
      <c r="U35" s="83"/>
      <c r="V35" s="83"/>
      <c r="W35" s="83"/>
      <c r="X35" s="83"/>
      <c r="Y35" s="83"/>
      <c r="Z35" s="84"/>
    </row>
    <row r="36" spans="1:27" s="1" customFormat="1">
      <c r="A36" s="82"/>
      <c r="B36" s="83"/>
      <c r="C36" s="71"/>
      <c r="D36" s="72"/>
      <c r="E36" s="71"/>
      <c r="F36" s="72"/>
      <c r="G36" s="71"/>
      <c r="H36" s="72"/>
      <c r="I36" s="71"/>
      <c r="J36" s="72"/>
      <c r="K36" s="71"/>
      <c r="L36" s="81"/>
      <c r="M36" s="81"/>
      <c r="N36" s="81"/>
      <c r="O36" s="81"/>
      <c r="P36" s="81"/>
      <c r="Q36" s="81"/>
      <c r="R36" s="72"/>
      <c r="S36" s="82"/>
      <c r="T36" s="83"/>
      <c r="U36" s="83"/>
      <c r="V36" s="83"/>
      <c r="W36" s="83"/>
      <c r="X36" s="83"/>
      <c r="Y36" s="83"/>
      <c r="Z36" s="84"/>
    </row>
    <row r="37" spans="1:27" s="1" customFormat="1">
      <c r="A37" s="82"/>
      <c r="B37" s="83"/>
      <c r="C37" s="71"/>
      <c r="D37" s="72"/>
      <c r="E37" s="71"/>
      <c r="F37" s="72"/>
      <c r="G37" s="71"/>
      <c r="H37" s="72"/>
      <c r="I37" s="71"/>
      <c r="J37" s="72"/>
      <c r="K37" s="71"/>
      <c r="L37" s="81"/>
      <c r="M37" s="81"/>
      <c r="N37" s="81"/>
      <c r="O37" s="81"/>
      <c r="P37" s="81"/>
      <c r="Q37" s="81"/>
      <c r="R37" s="72"/>
      <c r="S37" s="82"/>
      <c r="T37" s="83"/>
      <c r="U37" s="83"/>
      <c r="V37" s="83"/>
      <c r="W37" s="83"/>
      <c r="X37" s="83"/>
      <c r="Y37" s="83"/>
      <c r="Z37" s="84"/>
    </row>
    <row r="38" spans="1:27" s="1" customFormat="1">
      <c r="A38" s="82"/>
      <c r="B38" s="83"/>
      <c r="C38" s="71"/>
      <c r="D38" s="72"/>
      <c r="E38" s="71"/>
      <c r="F38" s="72"/>
      <c r="G38" s="71"/>
      <c r="H38" s="72"/>
      <c r="I38" s="71"/>
      <c r="J38" s="72"/>
      <c r="K38" s="71"/>
      <c r="L38" s="81"/>
      <c r="M38" s="81"/>
      <c r="N38" s="81"/>
      <c r="O38" s="81"/>
      <c r="P38" s="81"/>
      <c r="Q38" s="81"/>
      <c r="R38" s="72"/>
      <c r="S38" s="82"/>
      <c r="T38" s="83"/>
      <c r="U38" s="83"/>
      <c r="V38" s="83"/>
      <c r="W38" s="83"/>
      <c r="X38" s="83"/>
      <c r="Y38" s="83"/>
      <c r="Z38" s="84"/>
    </row>
    <row r="39" spans="1:27" s="2" customFormat="1">
      <c r="A39" s="60"/>
      <c r="B39" s="61"/>
      <c r="C39" s="73"/>
      <c r="D39" s="74"/>
      <c r="E39" s="73"/>
      <c r="F39" s="74"/>
      <c r="G39" s="73"/>
      <c r="H39" s="74"/>
      <c r="I39" s="73"/>
      <c r="J39" s="74"/>
      <c r="K39" s="73"/>
      <c r="L39" s="109"/>
      <c r="M39" s="109"/>
      <c r="N39" s="109"/>
      <c r="O39" s="109"/>
      <c r="P39" s="109"/>
      <c r="Q39" s="109"/>
      <c r="R39" s="74"/>
      <c r="S39" s="60"/>
      <c r="T39" s="61"/>
      <c r="U39" s="61"/>
      <c r="V39" s="61"/>
      <c r="W39" s="61"/>
      <c r="X39" s="61"/>
      <c r="Y39" s="61"/>
      <c r="Z39" s="62"/>
      <c r="AA39" s="1"/>
    </row>
    <row r="40" spans="1:27" ht="18">
      <c r="A40" s="44">
        <f>S34+1</f>
        <v>44227</v>
      </c>
      <c r="B40" s="41"/>
      <c r="C40" s="42">
        <f>A40+1</f>
        <v>44228</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82"/>
      <c r="B41" s="83"/>
      <c r="C41" s="71"/>
      <c r="D41" s="72"/>
      <c r="E41" s="13"/>
      <c r="F41" s="6"/>
      <c r="G41" s="6"/>
      <c r="H41" s="6"/>
      <c r="I41" s="6"/>
      <c r="J41" s="6"/>
      <c r="K41" s="6"/>
      <c r="L41" s="6"/>
      <c r="M41" s="6"/>
      <c r="N41" s="6"/>
      <c r="O41" s="6"/>
      <c r="P41" s="6"/>
      <c r="Q41" s="6"/>
      <c r="R41" s="6"/>
      <c r="S41" s="6"/>
      <c r="T41" s="6"/>
      <c r="U41" s="6"/>
      <c r="V41" s="6"/>
      <c r="W41" s="6"/>
      <c r="X41" s="6"/>
      <c r="Y41" s="6"/>
      <c r="Z41" s="8"/>
    </row>
    <row r="42" spans="1:27">
      <c r="A42" s="82"/>
      <c r="B42" s="83"/>
      <c r="C42" s="71"/>
      <c r="D42" s="72"/>
      <c r="E42" s="13"/>
      <c r="F42" s="6"/>
      <c r="G42" s="6"/>
      <c r="H42" s="6"/>
      <c r="I42" s="6"/>
      <c r="J42" s="6"/>
      <c r="K42" s="6"/>
      <c r="L42" s="6"/>
      <c r="M42" s="6"/>
      <c r="N42" s="6"/>
      <c r="O42" s="6"/>
      <c r="P42" s="6"/>
      <c r="Q42" s="6"/>
      <c r="R42" s="6"/>
      <c r="S42" s="6"/>
      <c r="T42" s="6"/>
      <c r="U42" s="6"/>
      <c r="V42" s="6"/>
      <c r="W42" s="6"/>
      <c r="X42" s="6"/>
      <c r="Y42" s="6"/>
      <c r="Z42" s="7"/>
    </row>
    <row r="43" spans="1:27">
      <c r="A43" s="82"/>
      <c r="B43" s="83"/>
      <c r="C43" s="71"/>
      <c r="D43" s="72"/>
      <c r="E43" s="13"/>
      <c r="F43" s="6"/>
      <c r="G43" s="6"/>
      <c r="H43" s="6"/>
      <c r="I43" s="6"/>
      <c r="J43" s="6"/>
      <c r="K43" s="6"/>
      <c r="L43" s="6"/>
      <c r="M43" s="6"/>
      <c r="N43" s="6"/>
      <c r="O43" s="6"/>
      <c r="P43" s="6"/>
      <c r="Q43" s="6"/>
      <c r="R43" s="6"/>
      <c r="S43" s="6"/>
      <c r="T43" s="6"/>
      <c r="U43" s="6"/>
      <c r="V43" s="6"/>
      <c r="W43" s="6"/>
      <c r="X43" s="6"/>
      <c r="Y43" s="6"/>
      <c r="Z43" s="7"/>
    </row>
    <row r="44" spans="1:27">
      <c r="A44" s="82"/>
      <c r="B44" s="83"/>
      <c r="C44" s="71"/>
      <c r="D44" s="72"/>
      <c r="E44" s="13"/>
      <c r="F44" s="6"/>
      <c r="G44" s="6"/>
      <c r="H44" s="6"/>
      <c r="I44" s="6"/>
      <c r="J44" s="6"/>
      <c r="K44" s="102" t="s">
        <v>57</v>
      </c>
      <c r="L44" s="102"/>
      <c r="M44" s="102"/>
      <c r="N44" s="102"/>
      <c r="O44" s="102"/>
      <c r="P44" s="102"/>
      <c r="Q44" s="102"/>
      <c r="R44" s="102"/>
      <c r="S44" s="102"/>
      <c r="T44" s="102"/>
      <c r="U44" s="102"/>
      <c r="V44" s="102"/>
      <c r="W44" s="102"/>
      <c r="X44" s="102"/>
      <c r="Y44" s="102"/>
      <c r="Z44" s="103"/>
    </row>
    <row r="45" spans="1:27" s="1" customFormat="1">
      <c r="A45" s="60"/>
      <c r="B45" s="61"/>
      <c r="C45" s="73"/>
      <c r="D45" s="74"/>
      <c r="E45" s="14"/>
      <c r="F45" s="15"/>
      <c r="G45" s="15"/>
      <c r="H45" s="15"/>
      <c r="I45" s="15"/>
      <c r="J45" s="15"/>
      <c r="K45" s="100" t="s">
        <v>1</v>
      </c>
      <c r="L45" s="100"/>
      <c r="M45" s="100"/>
      <c r="N45" s="100"/>
      <c r="O45" s="100"/>
      <c r="P45" s="100"/>
      <c r="Q45" s="100"/>
      <c r="R45" s="100"/>
      <c r="S45" s="100"/>
      <c r="T45" s="100"/>
      <c r="U45" s="100"/>
      <c r="V45" s="100"/>
      <c r="W45" s="100"/>
      <c r="X45" s="100"/>
      <c r="Y45" s="100"/>
      <c r="Z45" s="10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10">
        <f>DATE('1'!AD18,'1'!AD20+2,1)</f>
        <v>44228</v>
      </c>
      <c r="B1" s="110"/>
      <c r="C1" s="110"/>
      <c r="D1" s="110"/>
      <c r="E1" s="110"/>
      <c r="F1" s="110"/>
      <c r="G1" s="110"/>
      <c r="H1" s="110"/>
      <c r="I1" s="45"/>
      <c r="J1" s="45"/>
      <c r="K1" s="98">
        <f>DATE(YEAR(A1),MONTH(A1)-1,1)</f>
        <v>44197</v>
      </c>
      <c r="L1" s="98"/>
      <c r="M1" s="98"/>
      <c r="N1" s="98"/>
      <c r="O1" s="98"/>
      <c r="P1" s="98"/>
      <c r="Q1" s="98"/>
      <c r="S1" s="98">
        <f>DATE(YEAR(A1),MONTH(A1)+1,1)</f>
        <v>44256</v>
      </c>
      <c r="T1" s="98"/>
      <c r="U1" s="98"/>
      <c r="V1" s="98"/>
      <c r="W1" s="98"/>
      <c r="X1" s="98"/>
      <c r="Y1" s="98"/>
    </row>
    <row r="2" spans="1:27" s="3" customFormat="1" ht="11.25" customHeight="1">
      <c r="A2" s="110"/>
      <c r="B2" s="110"/>
      <c r="C2" s="110"/>
      <c r="D2" s="110"/>
      <c r="E2" s="110"/>
      <c r="F2" s="110"/>
      <c r="G2" s="110"/>
      <c r="H2" s="110"/>
      <c r="I2" s="45"/>
      <c r="J2" s="4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10"/>
      <c r="B3" s="110"/>
      <c r="C3" s="110"/>
      <c r="D3" s="110"/>
      <c r="E3" s="110"/>
      <c r="F3" s="110"/>
      <c r="G3" s="110"/>
      <c r="H3" s="110"/>
      <c r="I3" s="45"/>
      <c r="J3" s="45"/>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f t="shared" si="0"/>
        <v>44197</v>
      </c>
      <c r="Q3" s="17">
        <f t="shared" si="0"/>
        <v>44198</v>
      </c>
      <c r="R3" s="3"/>
      <c r="S3" s="17" t="str">
        <f t="shared" ref="S3:Y8" si="1">IF(MONTH($S$1)&lt;&gt;MONTH($S$1-(WEEKDAY($S$1,1)-(start_day-1))-IF((WEEKDAY($S$1,1)-(start_day-1))&lt;=0,7,0)+(ROW(S3)-ROW($S$3))*7+(COLUMN(S3)-COLUMN($S$3)+1)),"",$S$1-(WEEKDAY($S$1,1)-(start_day-1))-IF((WEEKDAY($S$1,1)-(start_day-1))&lt;=0,7,0)+(ROW(S3)-ROW($S$3))*7+(COLUMN(S3)-COLUMN($S$3)+1))</f>
        <v/>
      </c>
      <c r="T3" s="17">
        <f t="shared" si="1"/>
        <v>44256</v>
      </c>
      <c r="U3" s="17">
        <f t="shared" si="1"/>
        <v>44257</v>
      </c>
      <c r="V3" s="17">
        <f t="shared" si="1"/>
        <v>44258</v>
      </c>
      <c r="W3" s="17">
        <f t="shared" si="1"/>
        <v>44259</v>
      </c>
      <c r="X3" s="17">
        <f t="shared" si="1"/>
        <v>44260</v>
      </c>
      <c r="Y3" s="17">
        <f t="shared" si="1"/>
        <v>44261</v>
      </c>
    </row>
    <row r="4" spans="1:27" s="4" customFormat="1" ht="9" customHeight="1">
      <c r="A4" s="110"/>
      <c r="B4" s="110"/>
      <c r="C4" s="110"/>
      <c r="D4" s="110"/>
      <c r="E4" s="110"/>
      <c r="F4" s="110"/>
      <c r="G4" s="110"/>
      <c r="H4" s="110"/>
      <c r="I4" s="45"/>
      <c r="J4" s="45"/>
      <c r="K4" s="17">
        <f t="shared" si="0"/>
        <v>44199</v>
      </c>
      <c r="L4" s="17">
        <f t="shared" si="0"/>
        <v>44200</v>
      </c>
      <c r="M4" s="17">
        <f t="shared" si="0"/>
        <v>44201</v>
      </c>
      <c r="N4" s="17">
        <f t="shared" si="0"/>
        <v>44202</v>
      </c>
      <c r="O4" s="17">
        <f t="shared" si="0"/>
        <v>44203</v>
      </c>
      <c r="P4" s="17">
        <f t="shared" si="0"/>
        <v>44204</v>
      </c>
      <c r="Q4" s="17">
        <f t="shared" si="0"/>
        <v>44205</v>
      </c>
      <c r="R4" s="3"/>
      <c r="S4" s="17">
        <f t="shared" si="1"/>
        <v>44262</v>
      </c>
      <c r="T4" s="17">
        <f t="shared" si="1"/>
        <v>44263</v>
      </c>
      <c r="U4" s="17">
        <f t="shared" si="1"/>
        <v>44264</v>
      </c>
      <c r="V4" s="17">
        <f t="shared" si="1"/>
        <v>44265</v>
      </c>
      <c r="W4" s="17">
        <f t="shared" si="1"/>
        <v>44266</v>
      </c>
      <c r="X4" s="17">
        <f t="shared" si="1"/>
        <v>44267</v>
      </c>
      <c r="Y4" s="17">
        <f t="shared" si="1"/>
        <v>44268</v>
      </c>
    </row>
    <row r="5" spans="1:27" s="4" customFormat="1" ht="9" customHeight="1">
      <c r="A5" s="110"/>
      <c r="B5" s="110"/>
      <c r="C5" s="110"/>
      <c r="D5" s="110"/>
      <c r="E5" s="110"/>
      <c r="F5" s="110"/>
      <c r="G5" s="110"/>
      <c r="H5" s="110"/>
      <c r="I5" s="45"/>
      <c r="J5" s="45"/>
      <c r="K5" s="17">
        <f t="shared" si="0"/>
        <v>44206</v>
      </c>
      <c r="L5" s="17">
        <f t="shared" si="0"/>
        <v>44207</v>
      </c>
      <c r="M5" s="17">
        <f t="shared" si="0"/>
        <v>44208</v>
      </c>
      <c r="N5" s="17">
        <f t="shared" si="0"/>
        <v>44209</v>
      </c>
      <c r="O5" s="17">
        <f t="shared" si="0"/>
        <v>44210</v>
      </c>
      <c r="P5" s="17">
        <f t="shared" si="0"/>
        <v>44211</v>
      </c>
      <c r="Q5" s="17">
        <f t="shared" si="0"/>
        <v>44212</v>
      </c>
      <c r="R5" s="3"/>
      <c r="S5" s="17">
        <f t="shared" si="1"/>
        <v>44269</v>
      </c>
      <c r="T5" s="17">
        <f t="shared" si="1"/>
        <v>44270</v>
      </c>
      <c r="U5" s="17">
        <f t="shared" si="1"/>
        <v>44271</v>
      </c>
      <c r="V5" s="17">
        <f t="shared" si="1"/>
        <v>44272</v>
      </c>
      <c r="W5" s="17">
        <f t="shared" si="1"/>
        <v>44273</v>
      </c>
      <c r="X5" s="17">
        <f t="shared" si="1"/>
        <v>44274</v>
      </c>
      <c r="Y5" s="17">
        <f t="shared" si="1"/>
        <v>44275</v>
      </c>
    </row>
    <row r="6" spans="1:27" s="4" customFormat="1" ht="9" customHeight="1">
      <c r="A6" s="110"/>
      <c r="B6" s="110"/>
      <c r="C6" s="110"/>
      <c r="D6" s="110"/>
      <c r="E6" s="110"/>
      <c r="F6" s="110"/>
      <c r="G6" s="110"/>
      <c r="H6" s="110"/>
      <c r="I6" s="45"/>
      <c r="J6" s="45"/>
      <c r="K6" s="17">
        <f t="shared" si="0"/>
        <v>44213</v>
      </c>
      <c r="L6" s="17">
        <f t="shared" si="0"/>
        <v>44214</v>
      </c>
      <c r="M6" s="17">
        <f t="shared" si="0"/>
        <v>44215</v>
      </c>
      <c r="N6" s="17">
        <f t="shared" si="0"/>
        <v>44216</v>
      </c>
      <c r="O6" s="17">
        <f t="shared" si="0"/>
        <v>44217</v>
      </c>
      <c r="P6" s="17">
        <f t="shared" si="0"/>
        <v>44218</v>
      </c>
      <c r="Q6" s="17">
        <f t="shared" si="0"/>
        <v>44219</v>
      </c>
      <c r="R6" s="3"/>
      <c r="S6" s="17">
        <f t="shared" si="1"/>
        <v>44276</v>
      </c>
      <c r="T6" s="17">
        <f t="shared" si="1"/>
        <v>44277</v>
      </c>
      <c r="U6" s="17">
        <f t="shared" si="1"/>
        <v>44278</v>
      </c>
      <c r="V6" s="17">
        <f t="shared" si="1"/>
        <v>44279</v>
      </c>
      <c r="W6" s="17">
        <f t="shared" si="1"/>
        <v>44280</v>
      </c>
      <c r="X6" s="17">
        <f t="shared" si="1"/>
        <v>44281</v>
      </c>
      <c r="Y6" s="17">
        <f t="shared" si="1"/>
        <v>44282</v>
      </c>
    </row>
    <row r="7" spans="1:27" s="4" customFormat="1" ht="9" customHeight="1">
      <c r="A7" s="110"/>
      <c r="B7" s="110"/>
      <c r="C7" s="110"/>
      <c r="D7" s="110"/>
      <c r="E7" s="110"/>
      <c r="F7" s="110"/>
      <c r="G7" s="110"/>
      <c r="H7" s="110"/>
      <c r="I7" s="45"/>
      <c r="J7" s="45"/>
      <c r="K7" s="17">
        <f t="shared" si="0"/>
        <v>44220</v>
      </c>
      <c r="L7" s="17">
        <f t="shared" si="0"/>
        <v>44221</v>
      </c>
      <c r="M7" s="17">
        <f t="shared" si="0"/>
        <v>44222</v>
      </c>
      <c r="N7" s="17">
        <f t="shared" si="0"/>
        <v>44223</v>
      </c>
      <c r="O7" s="17">
        <f t="shared" si="0"/>
        <v>44224</v>
      </c>
      <c r="P7" s="17">
        <f t="shared" si="0"/>
        <v>44225</v>
      </c>
      <c r="Q7" s="17">
        <f t="shared" si="0"/>
        <v>44226</v>
      </c>
      <c r="R7" s="3"/>
      <c r="S7" s="17">
        <f t="shared" si="1"/>
        <v>44283</v>
      </c>
      <c r="T7" s="17">
        <f t="shared" si="1"/>
        <v>44284</v>
      </c>
      <c r="U7" s="17">
        <f t="shared" si="1"/>
        <v>44285</v>
      </c>
      <c r="V7" s="17">
        <f t="shared" si="1"/>
        <v>44286</v>
      </c>
      <c r="W7" s="17" t="str">
        <f t="shared" si="1"/>
        <v/>
      </c>
      <c r="X7" s="17" t="str">
        <f t="shared" si="1"/>
        <v/>
      </c>
      <c r="Y7" s="17" t="str">
        <f t="shared" si="1"/>
        <v/>
      </c>
    </row>
    <row r="8" spans="1:27" s="5" customFormat="1" ht="9" customHeight="1">
      <c r="A8" s="21"/>
      <c r="B8" s="21"/>
      <c r="C8" s="21"/>
      <c r="D8" s="21"/>
      <c r="E8" s="21"/>
      <c r="F8" s="21"/>
      <c r="G8" s="21"/>
      <c r="H8" s="21"/>
      <c r="I8" s="20"/>
      <c r="J8" s="20"/>
      <c r="K8" s="17">
        <f t="shared" si="0"/>
        <v>44227</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11">
        <f>A10</f>
        <v>44227</v>
      </c>
      <c r="B9" s="112"/>
      <c r="C9" s="112">
        <f>C10</f>
        <v>44228</v>
      </c>
      <c r="D9" s="112"/>
      <c r="E9" s="112">
        <f>E10</f>
        <v>44229</v>
      </c>
      <c r="F9" s="112"/>
      <c r="G9" s="112">
        <f>G10</f>
        <v>44230</v>
      </c>
      <c r="H9" s="112"/>
      <c r="I9" s="112">
        <f>I10</f>
        <v>44231</v>
      </c>
      <c r="J9" s="112"/>
      <c r="K9" s="112">
        <f>K10</f>
        <v>44232</v>
      </c>
      <c r="L9" s="112"/>
      <c r="M9" s="112"/>
      <c r="N9" s="112"/>
      <c r="O9" s="112"/>
      <c r="P9" s="112"/>
      <c r="Q9" s="112"/>
      <c r="R9" s="112"/>
      <c r="S9" s="112">
        <f>S10</f>
        <v>44233</v>
      </c>
      <c r="T9" s="112"/>
      <c r="U9" s="112"/>
      <c r="V9" s="112"/>
      <c r="W9" s="112"/>
      <c r="X9" s="112"/>
      <c r="Y9" s="112"/>
      <c r="Z9" s="113"/>
    </row>
    <row r="10" spans="1:27" s="1" customFormat="1" ht="18">
      <c r="A10" s="44">
        <f>$A$1-(WEEKDAY($A$1,1)-(start_day-1))-IF((WEEKDAY($A$1,1)-(start_day-1))&lt;=0,7,0)+1</f>
        <v>44227</v>
      </c>
      <c r="B10" s="41"/>
      <c r="C10" s="42">
        <f>A10+1</f>
        <v>44228</v>
      </c>
      <c r="D10" s="43"/>
      <c r="E10" s="42">
        <f>C10+1</f>
        <v>44229</v>
      </c>
      <c r="F10" s="43"/>
      <c r="G10" s="42">
        <f>E10+1</f>
        <v>44230</v>
      </c>
      <c r="H10" s="43"/>
      <c r="I10" s="42">
        <f>G10+1</f>
        <v>44231</v>
      </c>
      <c r="J10" s="43"/>
      <c r="K10" s="53">
        <f>I10+1</f>
        <v>44232</v>
      </c>
      <c r="L10" s="54"/>
      <c r="M10" s="55"/>
      <c r="N10" s="55"/>
      <c r="O10" s="55"/>
      <c r="P10" s="55"/>
      <c r="Q10" s="55"/>
      <c r="R10" s="56"/>
      <c r="S10" s="63">
        <f>K10+1</f>
        <v>44233</v>
      </c>
      <c r="T10" s="64"/>
      <c r="U10" s="65"/>
      <c r="V10" s="65"/>
      <c r="W10" s="65"/>
      <c r="X10" s="65"/>
      <c r="Y10" s="65"/>
      <c r="Z10" s="66"/>
    </row>
    <row r="11" spans="1:27" s="1" customFormat="1">
      <c r="A11" s="82"/>
      <c r="B11" s="83"/>
      <c r="C11" s="71"/>
      <c r="D11" s="72"/>
      <c r="E11" s="71"/>
      <c r="F11" s="72"/>
      <c r="G11" s="71"/>
      <c r="H11" s="72"/>
      <c r="I11" s="71"/>
      <c r="J11" s="72"/>
      <c r="K11" s="71"/>
      <c r="L11" s="81"/>
      <c r="M11" s="81"/>
      <c r="N11" s="81"/>
      <c r="O11" s="81"/>
      <c r="P11" s="81"/>
      <c r="Q11" s="81"/>
      <c r="R11" s="72"/>
      <c r="S11" s="82"/>
      <c r="T11" s="83"/>
      <c r="U11" s="83"/>
      <c r="V11" s="83"/>
      <c r="W11" s="83"/>
      <c r="X11" s="83"/>
      <c r="Y11" s="83"/>
      <c r="Z11" s="84"/>
    </row>
    <row r="12" spans="1:27" s="1" customFormat="1">
      <c r="A12" s="82"/>
      <c r="B12" s="83"/>
      <c r="C12" s="71"/>
      <c r="D12" s="72"/>
      <c r="E12" s="71"/>
      <c r="F12" s="72"/>
      <c r="G12" s="71"/>
      <c r="H12" s="72"/>
      <c r="I12" s="71"/>
      <c r="J12" s="72"/>
      <c r="K12" s="71"/>
      <c r="L12" s="81"/>
      <c r="M12" s="81"/>
      <c r="N12" s="81"/>
      <c r="O12" s="81"/>
      <c r="P12" s="81"/>
      <c r="Q12" s="81"/>
      <c r="R12" s="72"/>
      <c r="S12" s="82"/>
      <c r="T12" s="83"/>
      <c r="U12" s="83"/>
      <c r="V12" s="83"/>
      <c r="W12" s="83"/>
      <c r="X12" s="83"/>
      <c r="Y12" s="83"/>
      <c r="Z12" s="84"/>
    </row>
    <row r="13" spans="1:27" s="1" customFormat="1">
      <c r="A13" s="82"/>
      <c r="B13" s="83"/>
      <c r="C13" s="71"/>
      <c r="D13" s="72"/>
      <c r="E13" s="71"/>
      <c r="F13" s="72"/>
      <c r="G13" s="71"/>
      <c r="H13" s="72"/>
      <c r="I13" s="71"/>
      <c r="J13" s="72"/>
      <c r="K13" s="71"/>
      <c r="L13" s="81"/>
      <c r="M13" s="81"/>
      <c r="N13" s="81"/>
      <c r="O13" s="81"/>
      <c r="P13" s="81"/>
      <c r="Q13" s="81"/>
      <c r="R13" s="72"/>
      <c r="S13" s="82"/>
      <c r="T13" s="83"/>
      <c r="U13" s="83"/>
      <c r="V13" s="83"/>
      <c r="W13" s="83"/>
      <c r="X13" s="83"/>
      <c r="Y13" s="83"/>
      <c r="Z13" s="84"/>
    </row>
    <row r="14" spans="1:27" s="1" customFormat="1">
      <c r="A14" s="82"/>
      <c r="B14" s="83"/>
      <c r="C14" s="71"/>
      <c r="D14" s="72"/>
      <c r="E14" s="71"/>
      <c r="F14" s="72"/>
      <c r="G14" s="71"/>
      <c r="H14" s="72"/>
      <c r="I14" s="71"/>
      <c r="J14" s="72"/>
      <c r="K14" s="71"/>
      <c r="L14" s="81"/>
      <c r="M14" s="81"/>
      <c r="N14" s="81"/>
      <c r="O14" s="81"/>
      <c r="P14" s="81"/>
      <c r="Q14" s="81"/>
      <c r="R14" s="72"/>
      <c r="S14" s="82"/>
      <c r="T14" s="83"/>
      <c r="U14" s="83"/>
      <c r="V14" s="83"/>
      <c r="W14" s="83"/>
      <c r="X14" s="83"/>
      <c r="Y14" s="83"/>
      <c r="Z14" s="84"/>
    </row>
    <row r="15" spans="1:27" s="2" customFormat="1" ht="13.15" customHeight="1">
      <c r="A15" s="60"/>
      <c r="B15" s="61"/>
      <c r="C15" s="73"/>
      <c r="D15" s="74"/>
      <c r="E15" s="73"/>
      <c r="F15" s="74"/>
      <c r="G15" s="73"/>
      <c r="H15" s="74"/>
      <c r="I15" s="73"/>
      <c r="J15" s="74"/>
      <c r="K15" s="73"/>
      <c r="L15" s="109"/>
      <c r="M15" s="109"/>
      <c r="N15" s="109"/>
      <c r="O15" s="109"/>
      <c r="P15" s="109"/>
      <c r="Q15" s="109"/>
      <c r="R15" s="74"/>
      <c r="S15" s="60"/>
      <c r="T15" s="61"/>
      <c r="U15" s="61"/>
      <c r="V15" s="61"/>
      <c r="W15" s="61"/>
      <c r="X15" s="61"/>
      <c r="Y15" s="61"/>
      <c r="Z15" s="62"/>
      <c r="AA15" s="1"/>
    </row>
    <row r="16" spans="1:27" s="1" customFormat="1" ht="18">
      <c r="A16" s="44">
        <f>S10+1</f>
        <v>44234</v>
      </c>
      <c r="B16" s="41"/>
      <c r="C16" s="42">
        <f>A16+1</f>
        <v>44235</v>
      </c>
      <c r="D16" s="43"/>
      <c r="E16" s="42">
        <f>C16+1</f>
        <v>44236</v>
      </c>
      <c r="F16" s="43"/>
      <c r="G16" s="42">
        <f>E16+1</f>
        <v>44237</v>
      </c>
      <c r="H16" s="43"/>
      <c r="I16" s="42">
        <f>G16+1</f>
        <v>44238</v>
      </c>
      <c r="J16" s="43"/>
      <c r="K16" s="53">
        <f>I16+1</f>
        <v>44239</v>
      </c>
      <c r="L16" s="54"/>
      <c r="M16" s="55"/>
      <c r="N16" s="55"/>
      <c r="O16" s="55"/>
      <c r="P16" s="55"/>
      <c r="Q16" s="55"/>
      <c r="R16" s="56"/>
      <c r="S16" s="63">
        <f>K16+1</f>
        <v>44240</v>
      </c>
      <c r="T16" s="64"/>
      <c r="U16" s="65"/>
      <c r="V16" s="65"/>
      <c r="W16" s="65"/>
      <c r="X16" s="65"/>
      <c r="Y16" s="65"/>
      <c r="Z16" s="66"/>
    </row>
    <row r="17" spans="1:27" s="1" customFormat="1">
      <c r="A17" s="82"/>
      <c r="B17" s="83"/>
      <c r="C17" s="71"/>
      <c r="D17" s="72"/>
      <c r="E17" s="71"/>
      <c r="F17" s="72"/>
      <c r="G17" s="71"/>
      <c r="H17" s="72"/>
      <c r="I17" s="71"/>
      <c r="J17" s="72"/>
      <c r="K17" s="71"/>
      <c r="L17" s="81"/>
      <c r="M17" s="81"/>
      <c r="N17" s="81"/>
      <c r="O17" s="81"/>
      <c r="P17" s="81"/>
      <c r="Q17" s="81"/>
      <c r="R17" s="72"/>
      <c r="S17" s="82"/>
      <c r="T17" s="83"/>
      <c r="U17" s="83"/>
      <c r="V17" s="83"/>
      <c r="W17" s="83"/>
      <c r="X17" s="83"/>
      <c r="Y17" s="83"/>
      <c r="Z17" s="84"/>
    </row>
    <row r="18" spans="1:27" s="1" customFormat="1">
      <c r="A18" s="82"/>
      <c r="B18" s="83"/>
      <c r="C18" s="71"/>
      <c r="D18" s="72"/>
      <c r="E18" s="71"/>
      <c r="F18" s="72"/>
      <c r="G18" s="71"/>
      <c r="H18" s="72"/>
      <c r="I18" s="71"/>
      <c r="J18" s="72"/>
      <c r="K18" s="71"/>
      <c r="L18" s="81"/>
      <c r="M18" s="81"/>
      <c r="N18" s="81"/>
      <c r="O18" s="81"/>
      <c r="P18" s="81"/>
      <c r="Q18" s="81"/>
      <c r="R18" s="72"/>
      <c r="S18" s="82"/>
      <c r="T18" s="83"/>
      <c r="U18" s="83"/>
      <c r="V18" s="83"/>
      <c r="W18" s="83"/>
      <c r="X18" s="83"/>
      <c r="Y18" s="83"/>
      <c r="Z18" s="84"/>
    </row>
    <row r="19" spans="1:27" s="1" customFormat="1">
      <c r="A19" s="82"/>
      <c r="B19" s="83"/>
      <c r="C19" s="71"/>
      <c r="D19" s="72"/>
      <c r="E19" s="71"/>
      <c r="F19" s="72"/>
      <c r="G19" s="71"/>
      <c r="H19" s="72"/>
      <c r="I19" s="71"/>
      <c r="J19" s="72"/>
      <c r="K19" s="71"/>
      <c r="L19" s="81"/>
      <c r="M19" s="81"/>
      <c r="N19" s="81"/>
      <c r="O19" s="81"/>
      <c r="P19" s="81"/>
      <c r="Q19" s="81"/>
      <c r="R19" s="72"/>
      <c r="S19" s="82"/>
      <c r="T19" s="83"/>
      <c r="U19" s="83"/>
      <c r="V19" s="83"/>
      <c r="W19" s="83"/>
      <c r="X19" s="83"/>
      <c r="Y19" s="83"/>
      <c r="Z19" s="84"/>
    </row>
    <row r="20" spans="1:27" s="1" customFormat="1">
      <c r="A20" s="82"/>
      <c r="B20" s="83"/>
      <c r="C20" s="71"/>
      <c r="D20" s="72"/>
      <c r="E20" s="71"/>
      <c r="F20" s="72"/>
      <c r="G20" s="71"/>
      <c r="H20" s="72"/>
      <c r="I20" s="71"/>
      <c r="J20" s="72"/>
      <c r="K20" s="71"/>
      <c r="L20" s="81"/>
      <c r="M20" s="81"/>
      <c r="N20" s="81"/>
      <c r="O20" s="81"/>
      <c r="P20" s="81"/>
      <c r="Q20" s="81"/>
      <c r="R20" s="72"/>
      <c r="S20" s="82"/>
      <c r="T20" s="83"/>
      <c r="U20" s="83"/>
      <c r="V20" s="83"/>
      <c r="W20" s="83"/>
      <c r="X20" s="83"/>
      <c r="Y20" s="83"/>
      <c r="Z20" s="84"/>
    </row>
    <row r="21" spans="1:27" s="2" customFormat="1" ht="13.15" customHeight="1">
      <c r="A21" s="60"/>
      <c r="B21" s="61"/>
      <c r="C21" s="73"/>
      <c r="D21" s="74"/>
      <c r="E21" s="73"/>
      <c r="F21" s="74"/>
      <c r="G21" s="73"/>
      <c r="H21" s="74"/>
      <c r="I21" s="73"/>
      <c r="J21" s="74"/>
      <c r="K21" s="73"/>
      <c r="L21" s="109"/>
      <c r="M21" s="109"/>
      <c r="N21" s="109"/>
      <c r="O21" s="109"/>
      <c r="P21" s="109"/>
      <c r="Q21" s="109"/>
      <c r="R21" s="74"/>
      <c r="S21" s="60"/>
      <c r="T21" s="61"/>
      <c r="U21" s="61"/>
      <c r="V21" s="61"/>
      <c r="W21" s="61"/>
      <c r="X21" s="61"/>
      <c r="Y21" s="61"/>
      <c r="Z21" s="62"/>
      <c r="AA21" s="1"/>
    </row>
    <row r="22" spans="1:27" s="1" customFormat="1" ht="18">
      <c r="A22" s="44">
        <f>S16+1</f>
        <v>44241</v>
      </c>
      <c r="B22" s="41"/>
      <c r="C22" s="42">
        <f>A22+1</f>
        <v>44242</v>
      </c>
      <c r="D22" s="43"/>
      <c r="E22" s="42">
        <f>C22+1</f>
        <v>44243</v>
      </c>
      <c r="F22" s="43"/>
      <c r="G22" s="42">
        <f>E22+1</f>
        <v>44244</v>
      </c>
      <c r="H22" s="43"/>
      <c r="I22" s="42">
        <f>G22+1</f>
        <v>44245</v>
      </c>
      <c r="J22" s="43"/>
      <c r="K22" s="53">
        <f>I22+1</f>
        <v>44246</v>
      </c>
      <c r="L22" s="54"/>
      <c r="M22" s="55"/>
      <c r="N22" s="55"/>
      <c r="O22" s="55"/>
      <c r="P22" s="55"/>
      <c r="Q22" s="55"/>
      <c r="R22" s="56"/>
      <c r="S22" s="63">
        <f>K22+1</f>
        <v>44247</v>
      </c>
      <c r="T22" s="64"/>
      <c r="U22" s="65"/>
      <c r="V22" s="65"/>
      <c r="W22" s="65"/>
      <c r="X22" s="65"/>
      <c r="Y22" s="65"/>
      <c r="Z22" s="66"/>
    </row>
    <row r="23" spans="1:27" s="1" customFormat="1">
      <c r="A23" s="82"/>
      <c r="B23" s="83"/>
      <c r="C23" s="71"/>
      <c r="D23" s="72"/>
      <c r="E23" s="71"/>
      <c r="F23" s="72"/>
      <c r="G23" s="71"/>
      <c r="H23" s="72"/>
      <c r="I23" s="71"/>
      <c r="J23" s="72"/>
      <c r="K23" s="71"/>
      <c r="L23" s="81"/>
      <c r="M23" s="81"/>
      <c r="N23" s="81"/>
      <c r="O23" s="81"/>
      <c r="P23" s="81"/>
      <c r="Q23" s="81"/>
      <c r="R23" s="72"/>
      <c r="S23" s="82"/>
      <c r="T23" s="83"/>
      <c r="U23" s="83"/>
      <c r="V23" s="83"/>
      <c r="W23" s="83"/>
      <c r="X23" s="83"/>
      <c r="Y23" s="83"/>
      <c r="Z23" s="84"/>
    </row>
    <row r="24" spans="1:27" s="1" customFormat="1">
      <c r="A24" s="82"/>
      <c r="B24" s="83"/>
      <c r="C24" s="71"/>
      <c r="D24" s="72"/>
      <c r="E24" s="71"/>
      <c r="F24" s="72"/>
      <c r="G24" s="71"/>
      <c r="H24" s="72"/>
      <c r="I24" s="71"/>
      <c r="J24" s="72"/>
      <c r="K24" s="71"/>
      <c r="L24" s="81"/>
      <c r="M24" s="81"/>
      <c r="N24" s="81"/>
      <c r="O24" s="81"/>
      <c r="P24" s="81"/>
      <c r="Q24" s="81"/>
      <c r="R24" s="72"/>
      <c r="S24" s="82"/>
      <c r="T24" s="83"/>
      <c r="U24" s="83"/>
      <c r="V24" s="83"/>
      <c r="W24" s="83"/>
      <c r="X24" s="83"/>
      <c r="Y24" s="83"/>
      <c r="Z24" s="84"/>
    </row>
    <row r="25" spans="1:27" s="1" customFormat="1">
      <c r="A25" s="82"/>
      <c r="B25" s="83"/>
      <c r="C25" s="71"/>
      <c r="D25" s="72"/>
      <c r="E25" s="71"/>
      <c r="F25" s="72"/>
      <c r="G25" s="71"/>
      <c r="H25" s="72"/>
      <c r="I25" s="71"/>
      <c r="J25" s="72"/>
      <c r="K25" s="71"/>
      <c r="L25" s="81"/>
      <c r="M25" s="81"/>
      <c r="N25" s="81"/>
      <c r="O25" s="81"/>
      <c r="P25" s="81"/>
      <c r="Q25" s="81"/>
      <c r="R25" s="72"/>
      <c r="S25" s="82"/>
      <c r="T25" s="83"/>
      <c r="U25" s="83"/>
      <c r="V25" s="83"/>
      <c r="W25" s="83"/>
      <c r="X25" s="83"/>
      <c r="Y25" s="83"/>
      <c r="Z25" s="84"/>
    </row>
    <row r="26" spans="1:27" s="1" customFormat="1">
      <c r="A26" s="82"/>
      <c r="B26" s="83"/>
      <c r="C26" s="71"/>
      <c r="D26" s="72"/>
      <c r="E26" s="71"/>
      <c r="F26" s="72"/>
      <c r="G26" s="71"/>
      <c r="H26" s="72"/>
      <c r="I26" s="71"/>
      <c r="J26" s="72"/>
      <c r="K26" s="71"/>
      <c r="L26" s="81"/>
      <c r="M26" s="81"/>
      <c r="N26" s="81"/>
      <c r="O26" s="81"/>
      <c r="P26" s="81"/>
      <c r="Q26" s="81"/>
      <c r="R26" s="72"/>
      <c r="S26" s="82"/>
      <c r="T26" s="83"/>
      <c r="U26" s="83"/>
      <c r="V26" s="83"/>
      <c r="W26" s="83"/>
      <c r="X26" s="83"/>
      <c r="Y26" s="83"/>
      <c r="Z26" s="84"/>
    </row>
    <row r="27" spans="1:27" s="2" customFormat="1">
      <c r="A27" s="60"/>
      <c r="B27" s="61"/>
      <c r="C27" s="73"/>
      <c r="D27" s="74"/>
      <c r="E27" s="73"/>
      <c r="F27" s="74"/>
      <c r="G27" s="73"/>
      <c r="H27" s="74"/>
      <c r="I27" s="73"/>
      <c r="J27" s="74"/>
      <c r="K27" s="73"/>
      <c r="L27" s="109"/>
      <c r="M27" s="109"/>
      <c r="N27" s="109"/>
      <c r="O27" s="109"/>
      <c r="P27" s="109"/>
      <c r="Q27" s="109"/>
      <c r="R27" s="74"/>
      <c r="S27" s="60"/>
      <c r="T27" s="61"/>
      <c r="U27" s="61"/>
      <c r="V27" s="61"/>
      <c r="W27" s="61"/>
      <c r="X27" s="61"/>
      <c r="Y27" s="61"/>
      <c r="Z27" s="62"/>
      <c r="AA27" s="1"/>
    </row>
    <row r="28" spans="1:27" s="1" customFormat="1" ht="18">
      <c r="A28" s="44">
        <f>S22+1</f>
        <v>44248</v>
      </c>
      <c r="B28" s="41"/>
      <c r="C28" s="42">
        <f>A28+1</f>
        <v>44249</v>
      </c>
      <c r="D28" s="43"/>
      <c r="E28" s="42">
        <f>C28+1</f>
        <v>44250</v>
      </c>
      <c r="F28" s="43"/>
      <c r="G28" s="42">
        <f>E28+1</f>
        <v>44251</v>
      </c>
      <c r="H28" s="43"/>
      <c r="I28" s="42">
        <f>G28+1</f>
        <v>44252</v>
      </c>
      <c r="J28" s="43"/>
      <c r="K28" s="53">
        <f>I28+1</f>
        <v>44253</v>
      </c>
      <c r="L28" s="54"/>
      <c r="M28" s="55"/>
      <c r="N28" s="55"/>
      <c r="O28" s="55"/>
      <c r="P28" s="55"/>
      <c r="Q28" s="55"/>
      <c r="R28" s="56"/>
      <c r="S28" s="63">
        <f>K28+1</f>
        <v>44254</v>
      </c>
      <c r="T28" s="64"/>
      <c r="U28" s="65"/>
      <c r="V28" s="65"/>
      <c r="W28" s="65"/>
      <c r="X28" s="65"/>
      <c r="Y28" s="65"/>
      <c r="Z28" s="66"/>
    </row>
    <row r="29" spans="1:27" s="1" customFormat="1">
      <c r="A29" s="82"/>
      <c r="B29" s="83"/>
      <c r="C29" s="71"/>
      <c r="D29" s="72"/>
      <c r="E29" s="71"/>
      <c r="F29" s="72"/>
      <c r="G29" s="71"/>
      <c r="H29" s="72"/>
      <c r="I29" s="71"/>
      <c r="J29" s="72"/>
      <c r="K29" s="71"/>
      <c r="L29" s="81"/>
      <c r="M29" s="81"/>
      <c r="N29" s="81"/>
      <c r="O29" s="81"/>
      <c r="P29" s="81"/>
      <c r="Q29" s="81"/>
      <c r="R29" s="72"/>
      <c r="S29" s="82"/>
      <c r="T29" s="83"/>
      <c r="U29" s="83"/>
      <c r="V29" s="83"/>
      <c r="W29" s="83"/>
      <c r="X29" s="83"/>
      <c r="Y29" s="83"/>
      <c r="Z29" s="84"/>
    </row>
    <row r="30" spans="1:27" s="1" customFormat="1">
      <c r="A30" s="82"/>
      <c r="B30" s="83"/>
      <c r="C30" s="71"/>
      <c r="D30" s="72"/>
      <c r="E30" s="71"/>
      <c r="F30" s="72"/>
      <c r="G30" s="71"/>
      <c r="H30" s="72"/>
      <c r="I30" s="71"/>
      <c r="J30" s="72"/>
      <c r="K30" s="71"/>
      <c r="L30" s="81"/>
      <c r="M30" s="81"/>
      <c r="N30" s="81"/>
      <c r="O30" s="81"/>
      <c r="P30" s="81"/>
      <c r="Q30" s="81"/>
      <c r="R30" s="72"/>
      <c r="S30" s="82"/>
      <c r="T30" s="83"/>
      <c r="U30" s="83"/>
      <c r="V30" s="83"/>
      <c r="W30" s="83"/>
      <c r="X30" s="83"/>
      <c r="Y30" s="83"/>
      <c r="Z30" s="84"/>
    </row>
    <row r="31" spans="1:27" s="1" customFormat="1">
      <c r="A31" s="82"/>
      <c r="B31" s="83"/>
      <c r="C31" s="71"/>
      <c r="D31" s="72"/>
      <c r="E31" s="71"/>
      <c r="F31" s="72"/>
      <c r="G31" s="71"/>
      <c r="H31" s="72"/>
      <c r="I31" s="71"/>
      <c r="J31" s="72"/>
      <c r="K31" s="71"/>
      <c r="L31" s="81"/>
      <c r="M31" s="81"/>
      <c r="N31" s="81"/>
      <c r="O31" s="81"/>
      <c r="P31" s="81"/>
      <c r="Q31" s="81"/>
      <c r="R31" s="72"/>
      <c r="S31" s="82"/>
      <c r="T31" s="83"/>
      <c r="U31" s="83"/>
      <c r="V31" s="83"/>
      <c r="W31" s="83"/>
      <c r="X31" s="83"/>
      <c r="Y31" s="83"/>
      <c r="Z31" s="84"/>
    </row>
    <row r="32" spans="1:27" s="1" customFormat="1">
      <c r="A32" s="82"/>
      <c r="B32" s="83"/>
      <c r="C32" s="71"/>
      <c r="D32" s="72"/>
      <c r="E32" s="71"/>
      <c r="F32" s="72"/>
      <c r="G32" s="71"/>
      <c r="H32" s="72"/>
      <c r="I32" s="71"/>
      <c r="J32" s="72"/>
      <c r="K32" s="71"/>
      <c r="L32" s="81"/>
      <c r="M32" s="81"/>
      <c r="N32" s="81"/>
      <c r="O32" s="81"/>
      <c r="P32" s="81"/>
      <c r="Q32" s="81"/>
      <c r="R32" s="72"/>
      <c r="S32" s="82"/>
      <c r="T32" s="83"/>
      <c r="U32" s="83"/>
      <c r="V32" s="83"/>
      <c r="W32" s="83"/>
      <c r="X32" s="83"/>
      <c r="Y32" s="83"/>
      <c r="Z32" s="84"/>
    </row>
    <row r="33" spans="1:27" s="2" customFormat="1">
      <c r="A33" s="60"/>
      <c r="B33" s="61"/>
      <c r="C33" s="73"/>
      <c r="D33" s="74"/>
      <c r="E33" s="73"/>
      <c r="F33" s="74"/>
      <c r="G33" s="73"/>
      <c r="H33" s="74"/>
      <c r="I33" s="73"/>
      <c r="J33" s="74"/>
      <c r="K33" s="73"/>
      <c r="L33" s="109"/>
      <c r="M33" s="109"/>
      <c r="N33" s="109"/>
      <c r="O33" s="109"/>
      <c r="P33" s="109"/>
      <c r="Q33" s="109"/>
      <c r="R33" s="74"/>
      <c r="S33" s="60"/>
      <c r="T33" s="61"/>
      <c r="U33" s="61"/>
      <c r="V33" s="61"/>
      <c r="W33" s="61"/>
      <c r="X33" s="61"/>
      <c r="Y33" s="61"/>
      <c r="Z33" s="62"/>
      <c r="AA33" s="1"/>
    </row>
    <row r="34" spans="1:27" s="1" customFormat="1" ht="18">
      <c r="A34" s="44">
        <f>S28+1</f>
        <v>44255</v>
      </c>
      <c r="B34" s="41"/>
      <c r="C34" s="42">
        <f>A34+1</f>
        <v>44256</v>
      </c>
      <c r="D34" s="43"/>
      <c r="E34" s="42">
        <f>C34+1</f>
        <v>44257</v>
      </c>
      <c r="F34" s="43"/>
      <c r="G34" s="42">
        <f>E34+1</f>
        <v>44258</v>
      </c>
      <c r="H34" s="43"/>
      <c r="I34" s="42">
        <f>G34+1</f>
        <v>44259</v>
      </c>
      <c r="J34" s="43"/>
      <c r="K34" s="53">
        <f>I34+1</f>
        <v>44260</v>
      </c>
      <c r="L34" s="54"/>
      <c r="M34" s="55"/>
      <c r="N34" s="55"/>
      <c r="O34" s="55"/>
      <c r="P34" s="55"/>
      <c r="Q34" s="55"/>
      <c r="R34" s="56"/>
      <c r="S34" s="63">
        <f>K34+1</f>
        <v>44261</v>
      </c>
      <c r="T34" s="64"/>
      <c r="U34" s="65"/>
      <c r="V34" s="65"/>
      <c r="W34" s="65"/>
      <c r="X34" s="65"/>
      <c r="Y34" s="65"/>
      <c r="Z34" s="66"/>
    </row>
    <row r="35" spans="1:27" s="1" customFormat="1">
      <c r="A35" s="82"/>
      <c r="B35" s="83"/>
      <c r="C35" s="71"/>
      <c r="D35" s="72"/>
      <c r="E35" s="71"/>
      <c r="F35" s="72"/>
      <c r="G35" s="71"/>
      <c r="H35" s="72"/>
      <c r="I35" s="71"/>
      <c r="J35" s="72"/>
      <c r="K35" s="71"/>
      <c r="L35" s="81"/>
      <c r="M35" s="81"/>
      <c r="N35" s="81"/>
      <c r="O35" s="81"/>
      <c r="P35" s="81"/>
      <c r="Q35" s="81"/>
      <c r="R35" s="72"/>
      <c r="S35" s="82"/>
      <c r="T35" s="83"/>
      <c r="U35" s="83"/>
      <c r="V35" s="83"/>
      <c r="W35" s="83"/>
      <c r="X35" s="83"/>
      <c r="Y35" s="83"/>
      <c r="Z35" s="84"/>
    </row>
    <row r="36" spans="1:27" s="1" customFormat="1">
      <c r="A36" s="82"/>
      <c r="B36" s="83"/>
      <c r="C36" s="71"/>
      <c r="D36" s="72"/>
      <c r="E36" s="71"/>
      <c r="F36" s="72"/>
      <c r="G36" s="71"/>
      <c r="H36" s="72"/>
      <c r="I36" s="71"/>
      <c r="J36" s="72"/>
      <c r="K36" s="71"/>
      <c r="L36" s="81"/>
      <c r="M36" s="81"/>
      <c r="N36" s="81"/>
      <c r="O36" s="81"/>
      <c r="P36" s="81"/>
      <c r="Q36" s="81"/>
      <c r="R36" s="72"/>
      <c r="S36" s="82"/>
      <c r="T36" s="83"/>
      <c r="U36" s="83"/>
      <c r="V36" s="83"/>
      <c r="W36" s="83"/>
      <c r="X36" s="83"/>
      <c r="Y36" s="83"/>
      <c r="Z36" s="84"/>
    </row>
    <row r="37" spans="1:27" s="1" customFormat="1">
      <c r="A37" s="82"/>
      <c r="B37" s="83"/>
      <c r="C37" s="71"/>
      <c r="D37" s="72"/>
      <c r="E37" s="71"/>
      <c r="F37" s="72"/>
      <c r="G37" s="71"/>
      <c r="H37" s="72"/>
      <c r="I37" s="71"/>
      <c r="J37" s="72"/>
      <c r="K37" s="71"/>
      <c r="L37" s="81"/>
      <c r="M37" s="81"/>
      <c r="N37" s="81"/>
      <c r="O37" s="81"/>
      <c r="P37" s="81"/>
      <c r="Q37" s="81"/>
      <c r="R37" s="72"/>
      <c r="S37" s="82"/>
      <c r="T37" s="83"/>
      <c r="U37" s="83"/>
      <c r="V37" s="83"/>
      <c r="W37" s="83"/>
      <c r="X37" s="83"/>
      <c r="Y37" s="83"/>
      <c r="Z37" s="84"/>
    </row>
    <row r="38" spans="1:27" s="1" customFormat="1">
      <c r="A38" s="82"/>
      <c r="B38" s="83"/>
      <c r="C38" s="71"/>
      <c r="D38" s="72"/>
      <c r="E38" s="71"/>
      <c r="F38" s="72"/>
      <c r="G38" s="71"/>
      <c r="H38" s="72"/>
      <c r="I38" s="71"/>
      <c r="J38" s="72"/>
      <c r="K38" s="71"/>
      <c r="L38" s="81"/>
      <c r="M38" s="81"/>
      <c r="N38" s="81"/>
      <c r="O38" s="81"/>
      <c r="P38" s="81"/>
      <c r="Q38" s="81"/>
      <c r="R38" s="72"/>
      <c r="S38" s="82"/>
      <c r="T38" s="83"/>
      <c r="U38" s="83"/>
      <c r="V38" s="83"/>
      <c r="W38" s="83"/>
      <c r="X38" s="83"/>
      <c r="Y38" s="83"/>
      <c r="Z38" s="84"/>
    </row>
    <row r="39" spans="1:27" s="2" customFormat="1">
      <c r="A39" s="60"/>
      <c r="B39" s="61"/>
      <c r="C39" s="73"/>
      <c r="D39" s="74"/>
      <c r="E39" s="73"/>
      <c r="F39" s="74"/>
      <c r="G39" s="73"/>
      <c r="H39" s="74"/>
      <c r="I39" s="73"/>
      <c r="J39" s="74"/>
      <c r="K39" s="73"/>
      <c r="L39" s="109"/>
      <c r="M39" s="109"/>
      <c r="N39" s="109"/>
      <c r="O39" s="109"/>
      <c r="P39" s="109"/>
      <c r="Q39" s="109"/>
      <c r="R39" s="74"/>
      <c r="S39" s="60"/>
      <c r="T39" s="61"/>
      <c r="U39" s="61"/>
      <c r="V39" s="61"/>
      <c r="W39" s="61"/>
      <c r="X39" s="61"/>
      <c r="Y39" s="61"/>
      <c r="Z39" s="62"/>
      <c r="AA39" s="1"/>
    </row>
    <row r="40" spans="1:27" ht="18">
      <c r="A40" s="44">
        <f>S34+1</f>
        <v>44262</v>
      </c>
      <c r="B40" s="41"/>
      <c r="C40" s="42">
        <f>A40+1</f>
        <v>44263</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82"/>
      <c r="B41" s="83"/>
      <c r="C41" s="71"/>
      <c r="D41" s="72"/>
      <c r="E41" s="13"/>
      <c r="F41" s="6"/>
      <c r="G41" s="6"/>
      <c r="H41" s="6"/>
      <c r="I41" s="6"/>
      <c r="J41" s="6"/>
      <c r="K41" s="6"/>
      <c r="L41" s="6"/>
      <c r="M41" s="6"/>
      <c r="N41" s="6"/>
      <c r="O41" s="6"/>
      <c r="P41" s="6"/>
      <c r="Q41" s="6"/>
      <c r="R41" s="6"/>
      <c r="S41" s="6"/>
      <c r="T41" s="6"/>
      <c r="U41" s="6"/>
      <c r="V41" s="6"/>
      <c r="W41" s="6"/>
      <c r="X41" s="6"/>
      <c r="Y41" s="6"/>
      <c r="Z41" s="8"/>
    </row>
    <row r="42" spans="1:27">
      <c r="A42" s="82"/>
      <c r="B42" s="83"/>
      <c r="C42" s="71"/>
      <c r="D42" s="72"/>
      <c r="E42" s="13"/>
      <c r="F42" s="6"/>
      <c r="G42" s="6"/>
      <c r="H42" s="6"/>
      <c r="I42" s="6"/>
      <c r="J42" s="6"/>
      <c r="K42" s="6"/>
      <c r="L42" s="6"/>
      <c r="M42" s="6"/>
      <c r="N42" s="6"/>
      <c r="O42" s="6"/>
      <c r="P42" s="6"/>
      <c r="Q42" s="6"/>
      <c r="R42" s="6"/>
      <c r="S42" s="6"/>
      <c r="T42" s="6"/>
      <c r="U42" s="6"/>
      <c r="V42" s="6"/>
      <c r="W42" s="6"/>
      <c r="X42" s="6"/>
      <c r="Y42" s="6"/>
      <c r="Z42" s="7"/>
    </row>
    <row r="43" spans="1:27">
      <c r="A43" s="82"/>
      <c r="B43" s="83"/>
      <c r="C43" s="71"/>
      <c r="D43" s="72"/>
      <c r="E43" s="13"/>
      <c r="F43" s="6"/>
      <c r="G43" s="6"/>
      <c r="H43" s="6"/>
      <c r="I43" s="6"/>
      <c r="J43" s="6"/>
      <c r="K43" s="6"/>
      <c r="L43" s="6"/>
      <c r="M43" s="6"/>
      <c r="N43" s="6"/>
      <c r="O43" s="6"/>
      <c r="P43" s="6"/>
      <c r="Q43" s="6"/>
      <c r="R43" s="6"/>
      <c r="S43" s="6"/>
      <c r="T43" s="6"/>
      <c r="U43" s="6"/>
      <c r="V43" s="6"/>
      <c r="W43" s="6"/>
      <c r="X43" s="6"/>
      <c r="Y43" s="6"/>
      <c r="Z43" s="7"/>
    </row>
    <row r="44" spans="1:27">
      <c r="A44" s="82"/>
      <c r="B44" s="83"/>
      <c r="C44" s="71"/>
      <c r="D44" s="72"/>
      <c r="E44" s="13"/>
      <c r="F44" s="6"/>
      <c r="G44" s="6"/>
      <c r="H44" s="6"/>
      <c r="I44" s="6"/>
      <c r="J44" s="6"/>
      <c r="K44" s="102" t="s">
        <v>57</v>
      </c>
      <c r="L44" s="102"/>
      <c r="M44" s="102"/>
      <c r="N44" s="102"/>
      <c r="O44" s="102"/>
      <c r="P44" s="102"/>
      <c r="Q44" s="102"/>
      <c r="R44" s="102"/>
      <c r="S44" s="102"/>
      <c r="T44" s="102"/>
      <c r="U44" s="102"/>
      <c r="V44" s="102"/>
      <c r="W44" s="102"/>
      <c r="X44" s="102"/>
      <c r="Y44" s="102"/>
      <c r="Z44" s="103"/>
    </row>
    <row r="45" spans="1:27" s="1" customFormat="1">
      <c r="A45" s="60"/>
      <c r="B45" s="61"/>
      <c r="C45" s="73"/>
      <c r="D45" s="74"/>
      <c r="E45" s="14"/>
      <c r="F45" s="15"/>
      <c r="G45" s="15"/>
      <c r="H45" s="15"/>
      <c r="I45" s="15"/>
      <c r="J45" s="15"/>
      <c r="K45" s="100" t="s">
        <v>1</v>
      </c>
      <c r="L45" s="100"/>
      <c r="M45" s="100"/>
      <c r="N45" s="100"/>
      <c r="O45" s="100"/>
      <c r="P45" s="100"/>
      <c r="Q45" s="100"/>
      <c r="R45" s="100"/>
      <c r="S45" s="100"/>
      <c r="T45" s="100"/>
      <c r="U45" s="100"/>
      <c r="V45" s="100"/>
      <c r="W45" s="100"/>
      <c r="X45" s="100"/>
      <c r="Y45" s="100"/>
      <c r="Z45" s="10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10">
        <f>DATE('1'!AD18,'1'!AD20+3,1)</f>
        <v>44256</v>
      </c>
      <c r="B1" s="110"/>
      <c r="C1" s="110"/>
      <c r="D1" s="110"/>
      <c r="E1" s="110"/>
      <c r="F1" s="110"/>
      <c r="G1" s="110"/>
      <c r="H1" s="110"/>
      <c r="I1" s="45"/>
      <c r="J1" s="45"/>
      <c r="K1" s="98">
        <f>DATE(YEAR(A1),MONTH(A1)-1,1)</f>
        <v>44228</v>
      </c>
      <c r="L1" s="98"/>
      <c r="M1" s="98"/>
      <c r="N1" s="98"/>
      <c r="O1" s="98"/>
      <c r="P1" s="98"/>
      <c r="Q1" s="98"/>
      <c r="S1" s="98">
        <f>DATE(YEAR(A1),MONTH(A1)+1,1)</f>
        <v>44287</v>
      </c>
      <c r="T1" s="98"/>
      <c r="U1" s="98"/>
      <c r="V1" s="98"/>
      <c r="W1" s="98"/>
      <c r="X1" s="98"/>
      <c r="Y1" s="98"/>
    </row>
    <row r="2" spans="1:27" s="3" customFormat="1" ht="11.25" customHeight="1">
      <c r="A2" s="110"/>
      <c r="B2" s="110"/>
      <c r="C2" s="110"/>
      <c r="D2" s="110"/>
      <c r="E2" s="110"/>
      <c r="F2" s="110"/>
      <c r="G2" s="110"/>
      <c r="H2" s="110"/>
      <c r="I2" s="45"/>
      <c r="J2" s="4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10"/>
      <c r="B3" s="110"/>
      <c r="C3" s="110"/>
      <c r="D3" s="110"/>
      <c r="E3" s="110"/>
      <c r="F3" s="110"/>
      <c r="G3" s="110"/>
      <c r="H3" s="110"/>
      <c r="I3" s="45"/>
      <c r="J3" s="45"/>
      <c r="K3" s="17" t="str">
        <f t="shared" ref="K3:Q8" si="0">IF(MONTH($K$1)&lt;&gt;MONTH($K$1-(WEEKDAY($K$1,1)-(start_day-1))-IF((WEEKDAY($K$1,1)-(start_day-1))&lt;=0,7,0)+(ROW(K3)-ROW($K$3))*7+(COLUMN(K3)-COLUMN($K$3)+1)),"",$K$1-(WEEKDAY($K$1,1)-(start_day-1))-IF((WEEKDAY($K$1,1)-(start_day-1))&lt;=0,7,0)+(ROW(K3)-ROW($K$3))*7+(COLUMN(K3)-COLUMN($K$3)+1))</f>
        <v/>
      </c>
      <c r="L3" s="17">
        <f t="shared" si="0"/>
        <v>44228</v>
      </c>
      <c r="M3" s="17">
        <f t="shared" si="0"/>
        <v>44229</v>
      </c>
      <c r="N3" s="17">
        <f t="shared" si="0"/>
        <v>44230</v>
      </c>
      <c r="O3" s="17">
        <f t="shared" si="0"/>
        <v>44231</v>
      </c>
      <c r="P3" s="17">
        <f t="shared" si="0"/>
        <v>44232</v>
      </c>
      <c r="Q3" s="17">
        <f t="shared" si="0"/>
        <v>44233</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f t="shared" si="1"/>
        <v>44287</v>
      </c>
      <c r="X3" s="17">
        <f t="shared" si="1"/>
        <v>44288</v>
      </c>
      <c r="Y3" s="17">
        <f t="shared" si="1"/>
        <v>44289</v>
      </c>
    </row>
    <row r="4" spans="1:27" s="4" customFormat="1" ht="9" customHeight="1">
      <c r="A4" s="110"/>
      <c r="B4" s="110"/>
      <c r="C4" s="110"/>
      <c r="D4" s="110"/>
      <c r="E4" s="110"/>
      <c r="F4" s="110"/>
      <c r="G4" s="110"/>
      <c r="H4" s="110"/>
      <c r="I4" s="45"/>
      <c r="J4" s="45"/>
      <c r="K4" s="17">
        <f t="shared" si="0"/>
        <v>44234</v>
      </c>
      <c r="L4" s="17">
        <f t="shared" si="0"/>
        <v>44235</v>
      </c>
      <c r="M4" s="17">
        <f t="shared" si="0"/>
        <v>44236</v>
      </c>
      <c r="N4" s="17">
        <f t="shared" si="0"/>
        <v>44237</v>
      </c>
      <c r="O4" s="17">
        <f t="shared" si="0"/>
        <v>44238</v>
      </c>
      <c r="P4" s="17">
        <f t="shared" si="0"/>
        <v>44239</v>
      </c>
      <c r="Q4" s="17">
        <f t="shared" si="0"/>
        <v>44240</v>
      </c>
      <c r="R4" s="3"/>
      <c r="S4" s="17">
        <f t="shared" si="1"/>
        <v>44290</v>
      </c>
      <c r="T4" s="17">
        <f t="shared" si="1"/>
        <v>44291</v>
      </c>
      <c r="U4" s="17">
        <f t="shared" si="1"/>
        <v>44292</v>
      </c>
      <c r="V4" s="17">
        <f t="shared" si="1"/>
        <v>44293</v>
      </c>
      <c r="W4" s="17">
        <f t="shared" si="1"/>
        <v>44294</v>
      </c>
      <c r="X4" s="17">
        <f t="shared" si="1"/>
        <v>44295</v>
      </c>
      <c r="Y4" s="17">
        <f t="shared" si="1"/>
        <v>44296</v>
      </c>
    </row>
    <row r="5" spans="1:27" s="4" customFormat="1" ht="9" customHeight="1">
      <c r="A5" s="110"/>
      <c r="B5" s="110"/>
      <c r="C5" s="110"/>
      <c r="D5" s="110"/>
      <c r="E5" s="110"/>
      <c r="F5" s="110"/>
      <c r="G5" s="110"/>
      <c r="H5" s="110"/>
      <c r="I5" s="45"/>
      <c r="J5" s="45"/>
      <c r="K5" s="17">
        <f t="shared" si="0"/>
        <v>44241</v>
      </c>
      <c r="L5" s="17">
        <f t="shared" si="0"/>
        <v>44242</v>
      </c>
      <c r="M5" s="17">
        <f t="shared" si="0"/>
        <v>44243</v>
      </c>
      <c r="N5" s="17">
        <f t="shared" si="0"/>
        <v>44244</v>
      </c>
      <c r="O5" s="17">
        <f t="shared" si="0"/>
        <v>44245</v>
      </c>
      <c r="P5" s="17">
        <f t="shared" si="0"/>
        <v>44246</v>
      </c>
      <c r="Q5" s="17">
        <f t="shared" si="0"/>
        <v>44247</v>
      </c>
      <c r="R5" s="3"/>
      <c r="S5" s="17">
        <f t="shared" si="1"/>
        <v>44297</v>
      </c>
      <c r="T5" s="17">
        <f t="shared" si="1"/>
        <v>44298</v>
      </c>
      <c r="U5" s="17">
        <f t="shared" si="1"/>
        <v>44299</v>
      </c>
      <c r="V5" s="17">
        <f t="shared" si="1"/>
        <v>44300</v>
      </c>
      <c r="W5" s="17">
        <f t="shared" si="1"/>
        <v>44301</v>
      </c>
      <c r="X5" s="17">
        <f t="shared" si="1"/>
        <v>44302</v>
      </c>
      <c r="Y5" s="17">
        <f t="shared" si="1"/>
        <v>44303</v>
      </c>
    </row>
    <row r="6" spans="1:27" s="4" customFormat="1" ht="9" customHeight="1">
      <c r="A6" s="110"/>
      <c r="B6" s="110"/>
      <c r="C6" s="110"/>
      <c r="D6" s="110"/>
      <c r="E6" s="110"/>
      <c r="F6" s="110"/>
      <c r="G6" s="110"/>
      <c r="H6" s="110"/>
      <c r="I6" s="45"/>
      <c r="J6" s="45"/>
      <c r="K6" s="17">
        <f t="shared" si="0"/>
        <v>44248</v>
      </c>
      <c r="L6" s="17">
        <f t="shared" si="0"/>
        <v>44249</v>
      </c>
      <c r="M6" s="17">
        <f t="shared" si="0"/>
        <v>44250</v>
      </c>
      <c r="N6" s="17">
        <f t="shared" si="0"/>
        <v>44251</v>
      </c>
      <c r="O6" s="17">
        <f t="shared" si="0"/>
        <v>44252</v>
      </c>
      <c r="P6" s="17">
        <f t="shared" si="0"/>
        <v>44253</v>
      </c>
      <c r="Q6" s="17">
        <f t="shared" si="0"/>
        <v>44254</v>
      </c>
      <c r="R6" s="3"/>
      <c r="S6" s="17">
        <f t="shared" si="1"/>
        <v>44304</v>
      </c>
      <c r="T6" s="17">
        <f t="shared" si="1"/>
        <v>44305</v>
      </c>
      <c r="U6" s="17">
        <f t="shared" si="1"/>
        <v>44306</v>
      </c>
      <c r="V6" s="17">
        <f t="shared" si="1"/>
        <v>44307</v>
      </c>
      <c r="W6" s="17">
        <f t="shared" si="1"/>
        <v>44308</v>
      </c>
      <c r="X6" s="17">
        <f t="shared" si="1"/>
        <v>44309</v>
      </c>
      <c r="Y6" s="17">
        <f t="shared" si="1"/>
        <v>44310</v>
      </c>
    </row>
    <row r="7" spans="1:27" s="4" customFormat="1" ht="9" customHeight="1">
      <c r="A7" s="110"/>
      <c r="B7" s="110"/>
      <c r="C7" s="110"/>
      <c r="D7" s="110"/>
      <c r="E7" s="110"/>
      <c r="F7" s="110"/>
      <c r="G7" s="110"/>
      <c r="H7" s="110"/>
      <c r="I7" s="45"/>
      <c r="J7" s="45"/>
      <c r="K7" s="17">
        <f t="shared" si="0"/>
        <v>44255</v>
      </c>
      <c r="L7" s="17" t="str">
        <f t="shared" si="0"/>
        <v/>
      </c>
      <c r="M7" s="17" t="str">
        <f t="shared" si="0"/>
        <v/>
      </c>
      <c r="N7" s="17" t="str">
        <f t="shared" si="0"/>
        <v/>
      </c>
      <c r="O7" s="17" t="str">
        <f t="shared" si="0"/>
        <v/>
      </c>
      <c r="P7" s="17" t="str">
        <f t="shared" si="0"/>
        <v/>
      </c>
      <c r="Q7" s="17" t="str">
        <f t="shared" si="0"/>
        <v/>
      </c>
      <c r="R7" s="3"/>
      <c r="S7" s="17">
        <f t="shared" si="1"/>
        <v>44311</v>
      </c>
      <c r="T7" s="17">
        <f t="shared" si="1"/>
        <v>44312</v>
      </c>
      <c r="U7" s="17">
        <f t="shared" si="1"/>
        <v>44313</v>
      </c>
      <c r="V7" s="17">
        <f t="shared" si="1"/>
        <v>44314</v>
      </c>
      <c r="W7" s="17">
        <f t="shared" si="1"/>
        <v>44315</v>
      </c>
      <c r="X7" s="17">
        <f t="shared" si="1"/>
        <v>44316</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11">
        <f>A10</f>
        <v>44255</v>
      </c>
      <c r="B9" s="112"/>
      <c r="C9" s="112">
        <f>C10</f>
        <v>44256</v>
      </c>
      <c r="D9" s="112"/>
      <c r="E9" s="112">
        <f>E10</f>
        <v>44257</v>
      </c>
      <c r="F9" s="112"/>
      <c r="G9" s="112">
        <f>G10</f>
        <v>44258</v>
      </c>
      <c r="H9" s="112"/>
      <c r="I9" s="112">
        <f>I10</f>
        <v>44259</v>
      </c>
      <c r="J9" s="112"/>
      <c r="K9" s="112">
        <f>K10</f>
        <v>44260</v>
      </c>
      <c r="L9" s="112"/>
      <c r="M9" s="112"/>
      <c r="N9" s="112"/>
      <c r="O9" s="112"/>
      <c r="P9" s="112"/>
      <c r="Q9" s="112"/>
      <c r="R9" s="112"/>
      <c r="S9" s="112">
        <f>S10</f>
        <v>44261</v>
      </c>
      <c r="T9" s="112"/>
      <c r="U9" s="112"/>
      <c r="V9" s="112"/>
      <c r="W9" s="112"/>
      <c r="X9" s="112"/>
      <c r="Y9" s="112"/>
      <c r="Z9" s="113"/>
    </row>
    <row r="10" spans="1:27" s="1" customFormat="1" ht="18">
      <c r="A10" s="44">
        <f>$A$1-(WEEKDAY($A$1,1)-(start_day-1))-IF((WEEKDAY($A$1,1)-(start_day-1))&lt;=0,7,0)+1</f>
        <v>44255</v>
      </c>
      <c r="B10" s="41"/>
      <c r="C10" s="42">
        <f>A10+1</f>
        <v>44256</v>
      </c>
      <c r="D10" s="43"/>
      <c r="E10" s="42">
        <f>C10+1</f>
        <v>44257</v>
      </c>
      <c r="F10" s="43"/>
      <c r="G10" s="42">
        <f>E10+1</f>
        <v>44258</v>
      </c>
      <c r="H10" s="43"/>
      <c r="I10" s="42">
        <f>G10+1</f>
        <v>44259</v>
      </c>
      <c r="J10" s="43"/>
      <c r="K10" s="53">
        <f>I10+1</f>
        <v>44260</v>
      </c>
      <c r="L10" s="54"/>
      <c r="M10" s="55"/>
      <c r="N10" s="55"/>
      <c r="O10" s="55"/>
      <c r="P10" s="55"/>
      <c r="Q10" s="55"/>
      <c r="R10" s="56"/>
      <c r="S10" s="63">
        <f>K10+1</f>
        <v>44261</v>
      </c>
      <c r="T10" s="64"/>
      <c r="U10" s="65"/>
      <c r="V10" s="65"/>
      <c r="W10" s="65"/>
      <c r="X10" s="65"/>
      <c r="Y10" s="65"/>
      <c r="Z10" s="66"/>
    </row>
    <row r="11" spans="1:27" s="1" customFormat="1">
      <c r="A11" s="82"/>
      <c r="B11" s="83"/>
      <c r="C11" s="71"/>
      <c r="D11" s="72"/>
      <c r="E11" s="71"/>
      <c r="F11" s="72"/>
      <c r="G11" s="71"/>
      <c r="H11" s="72"/>
      <c r="I11" s="71"/>
      <c r="J11" s="72"/>
      <c r="K11" s="71"/>
      <c r="L11" s="81"/>
      <c r="M11" s="81"/>
      <c r="N11" s="81"/>
      <c r="O11" s="81"/>
      <c r="P11" s="81"/>
      <c r="Q11" s="81"/>
      <c r="R11" s="72"/>
      <c r="S11" s="82"/>
      <c r="T11" s="83"/>
      <c r="U11" s="83"/>
      <c r="V11" s="83"/>
      <c r="W11" s="83"/>
      <c r="X11" s="83"/>
      <c r="Y11" s="83"/>
      <c r="Z11" s="84"/>
    </row>
    <row r="12" spans="1:27" s="1" customFormat="1">
      <c r="A12" s="82"/>
      <c r="B12" s="83"/>
      <c r="C12" s="71"/>
      <c r="D12" s="72"/>
      <c r="E12" s="71"/>
      <c r="F12" s="72"/>
      <c r="G12" s="71"/>
      <c r="H12" s="72"/>
      <c r="I12" s="71"/>
      <c r="J12" s="72"/>
      <c r="K12" s="71"/>
      <c r="L12" s="81"/>
      <c r="M12" s="81"/>
      <c r="N12" s="81"/>
      <c r="O12" s="81"/>
      <c r="P12" s="81"/>
      <c r="Q12" s="81"/>
      <c r="R12" s="72"/>
      <c r="S12" s="82"/>
      <c r="T12" s="83"/>
      <c r="U12" s="83"/>
      <c r="V12" s="83"/>
      <c r="W12" s="83"/>
      <c r="X12" s="83"/>
      <c r="Y12" s="83"/>
      <c r="Z12" s="84"/>
    </row>
    <row r="13" spans="1:27" s="1" customFormat="1">
      <c r="A13" s="82"/>
      <c r="B13" s="83"/>
      <c r="C13" s="71"/>
      <c r="D13" s="72"/>
      <c r="E13" s="71"/>
      <c r="F13" s="72"/>
      <c r="G13" s="71"/>
      <c r="H13" s="72"/>
      <c r="I13" s="71"/>
      <c r="J13" s="72"/>
      <c r="K13" s="71"/>
      <c r="L13" s="81"/>
      <c r="M13" s="81"/>
      <c r="N13" s="81"/>
      <c r="O13" s="81"/>
      <c r="P13" s="81"/>
      <c r="Q13" s="81"/>
      <c r="R13" s="72"/>
      <c r="S13" s="82"/>
      <c r="T13" s="83"/>
      <c r="U13" s="83"/>
      <c r="V13" s="83"/>
      <c r="W13" s="83"/>
      <c r="X13" s="83"/>
      <c r="Y13" s="83"/>
      <c r="Z13" s="84"/>
    </row>
    <row r="14" spans="1:27" s="1" customFormat="1">
      <c r="A14" s="82"/>
      <c r="B14" s="83"/>
      <c r="C14" s="71"/>
      <c r="D14" s="72"/>
      <c r="E14" s="71"/>
      <c r="F14" s="72"/>
      <c r="G14" s="71"/>
      <c r="H14" s="72"/>
      <c r="I14" s="71"/>
      <c r="J14" s="72"/>
      <c r="K14" s="71"/>
      <c r="L14" s="81"/>
      <c r="M14" s="81"/>
      <c r="N14" s="81"/>
      <c r="O14" s="81"/>
      <c r="P14" s="81"/>
      <c r="Q14" s="81"/>
      <c r="R14" s="72"/>
      <c r="S14" s="82"/>
      <c r="T14" s="83"/>
      <c r="U14" s="83"/>
      <c r="V14" s="83"/>
      <c r="W14" s="83"/>
      <c r="X14" s="83"/>
      <c r="Y14" s="83"/>
      <c r="Z14" s="84"/>
    </row>
    <row r="15" spans="1:27" s="2" customFormat="1" ht="13.15" customHeight="1">
      <c r="A15" s="60"/>
      <c r="B15" s="61"/>
      <c r="C15" s="73"/>
      <c r="D15" s="74"/>
      <c r="E15" s="73"/>
      <c r="F15" s="74"/>
      <c r="G15" s="73"/>
      <c r="H15" s="74"/>
      <c r="I15" s="73"/>
      <c r="J15" s="74"/>
      <c r="K15" s="73"/>
      <c r="L15" s="109"/>
      <c r="M15" s="109"/>
      <c r="N15" s="109"/>
      <c r="O15" s="109"/>
      <c r="P15" s="109"/>
      <c r="Q15" s="109"/>
      <c r="R15" s="74"/>
      <c r="S15" s="60"/>
      <c r="T15" s="61"/>
      <c r="U15" s="61"/>
      <c r="V15" s="61"/>
      <c r="W15" s="61"/>
      <c r="X15" s="61"/>
      <c r="Y15" s="61"/>
      <c r="Z15" s="62"/>
      <c r="AA15" s="1"/>
    </row>
    <row r="16" spans="1:27" s="1" customFormat="1" ht="18">
      <c r="A16" s="44">
        <f>S10+1</f>
        <v>44262</v>
      </c>
      <c r="B16" s="41"/>
      <c r="C16" s="42">
        <f>A16+1</f>
        <v>44263</v>
      </c>
      <c r="D16" s="43"/>
      <c r="E16" s="42">
        <f>C16+1</f>
        <v>44264</v>
      </c>
      <c r="F16" s="43"/>
      <c r="G16" s="42">
        <f>E16+1</f>
        <v>44265</v>
      </c>
      <c r="H16" s="43"/>
      <c r="I16" s="42">
        <f>G16+1</f>
        <v>44266</v>
      </c>
      <c r="J16" s="43"/>
      <c r="K16" s="53">
        <f>I16+1</f>
        <v>44267</v>
      </c>
      <c r="L16" s="54"/>
      <c r="M16" s="55"/>
      <c r="N16" s="55"/>
      <c r="O16" s="55"/>
      <c r="P16" s="55"/>
      <c r="Q16" s="55"/>
      <c r="R16" s="56"/>
      <c r="S16" s="63">
        <f>K16+1</f>
        <v>44268</v>
      </c>
      <c r="T16" s="64"/>
      <c r="U16" s="65"/>
      <c r="V16" s="65"/>
      <c r="W16" s="65"/>
      <c r="X16" s="65"/>
      <c r="Y16" s="65"/>
      <c r="Z16" s="66"/>
    </row>
    <row r="17" spans="1:27" s="1" customFormat="1">
      <c r="A17" s="82"/>
      <c r="B17" s="83"/>
      <c r="C17" s="71"/>
      <c r="D17" s="72"/>
      <c r="E17" s="71"/>
      <c r="F17" s="72"/>
      <c r="G17" s="71"/>
      <c r="H17" s="72"/>
      <c r="I17" s="71"/>
      <c r="J17" s="72"/>
      <c r="K17" s="71"/>
      <c r="L17" s="81"/>
      <c r="M17" s="81"/>
      <c r="N17" s="81"/>
      <c r="O17" s="81"/>
      <c r="P17" s="81"/>
      <c r="Q17" s="81"/>
      <c r="R17" s="72"/>
      <c r="S17" s="82"/>
      <c r="T17" s="83"/>
      <c r="U17" s="83"/>
      <c r="V17" s="83"/>
      <c r="W17" s="83"/>
      <c r="X17" s="83"/>
      <c r="Y17" s="83"/>
      <c r="Z17" s="84"/>
    </row>
    <row r="18" spans="1:27" s="1" customFormat="1">
      <c r="A18" s="82"/>
      <c r="B18" s="83"/>
      <c r="C18" s="71"/>
      <c r="D18" s="72"/>
      <c r="E18" s="71"/>
      <c r="F18" s="72"/>
      <c r="G18" s="71"/>
      <c r="H18" s="72"/>
      <c r="I18" s="71"/>
      <c r="J18" s="72"/>
      <c r="K18" s="71"/>
      <c r="L18" s="81"/>
      <c r="M18" s="81"/>
      <c r="N18" s="81"/>
      <c r="O18" s="81"/>
      <c r="P18" s="81"/>
      <c r="Q18" s="81"/>
      <c r="R18" s="72"/>
      <c r="S18" s="82"/>
      <c r="T18" s="83"/>
      <c r="U18" s="83"/>
      <c r="V18" s="83"/>
      <c r="W18" s="83"/>
      <c r="X18" s="83"/>
      <c r="Y18" s="83"/>
      <c r="Z18" s="84"/>
    </row>
    <row r="19" spans="1:27" s="1" customFormat="1">
      <c r="A19" s="82"/>
      <c r="B19" s="83"/>
      <c r="C19" s="71"/>
      <c r="D19" s="72"/>
      <c r="E19" s="71"/>
      <c r="F19" s="72"/>
      <c r="G19" s="71"/>
      <c r="H19" s="72"/>
      <c r="I19" s="71"/>
      <c r="J19" s="72"/>
      <c r="K19" s="71"/>
      <c r="L19" s="81"/>
      <c r="M19" s="81"/>
      <c r="N19" s="81"/>
      <c r="O19" s="81"/>
      <c r="P19" s="81"/>
      <c r="Q19" s="81"/>
      <c r="R19" s="72"/>
      <c r="S19" s="82"/>
      <c r="T19" s="83"/>
      <c r="U19" s="83"/>
      <c r="V19" s="83"/>
      <c r="W19" s="83"/>
      <c r="X19" s="83"/>
      <c r="Y19" s="83"/>
      <c r="Z19" s="84"/>
    </row>
    <row r="20" spans="1:27" s="1" customFormat="1">
      <c r="A20" s="82"/>
      <c r="B20" s="83"/>
      <c r="C20" s="71"/>
      <c r="D20" s="72"/>
      <c r="E20" s="71"/>
      <c r="F20" s="72"/>
      <c r="G20" s="71"/>
      <c r="H20" s="72"/>
      <c r="I20" s="71"/>
      <c r="J20" s="72"/>
      <c r="K20" s="71"/>
      <c r="L20" s="81"/>
      <c r="M20" s="81"/>
      <c r="N20" s="81"/>
      <c r="O20" s="81"/>
      <c r="P20" s="81"/>
      <c r="Q20" s="81"/>
      <c r="R20" s="72"/>
      <c r="S20" s="82"/>
      <c r="T20" s="83"/>
      <c r="U20" s="83"/>
      <c r="V20" s="83"/>
      <c r="W20" s="83"/>
      <c r="X20" s="83"/>
      <c r="Y20" s="83"/>
      <c r="Z20" s="84"/>
    </row>
    <row r="21" spans="1:27" s="2" customFormat="1" ht="13.15" customHeight="1">
      <c r="A21" s="60"/>
      <c r="B21" s="61"/>
      <c r="C21" s="73"/>
      <c r="D21" s="74"/>
      <c r="E21" s="73"/>
      <c r="F21" s="74"/>
      <c r="G21" s="73"/>
      <c r="H21" s="74"/>
      <c r="I21" s="73"/>
      <c r="J21" s="74"/>
      <c r="K21" s="73"/>
      <c r="L21" s="109"/>
      <c r="M21" s="109"/>
      <c r="N21" s="109"/>
      <c r="O21" s="109"/>
      <c r="P21" s="109"/>
      <c r="Q21" s="109"/>
      <c r="R21" s="74"/>
      <c r="S21" s="60"/>
      <c r="T21" s="61"/>
      <c r="U21" s="61"/>
      <c r="V21" s="61"/>
      <c r="W21" s="61"/>
      <c r="X21" s="61"/>
      <c r="Y21" s="61"/>
      <c r="Z21" s="62"/>
      <c r="AA21" s="1"/>
    </row>
    <row r="22" spans="1:27" s="1" customFormat="1" ht="18">
      <c r="A22" s="44">
        <f>S16+1</f>
        <v>44269</v>
      </c>
      <c r="B22" s="41"/>
      <c r="C22" s="42">
        <f>A22+1</f>
        <v>44270</v>
      </c>
      <c r="D22" s="43"/>
      <c r="E22" s="42">
        <f>C22+1</f>
        <v>44271</v>
      </c>
      <c r="F22" s="43"/>
      <c r="G22" s="42">
        <f>E22+1</f>
        <v>44272</v>
      </c>
      <c r="H22" s="43"/>
      <c r="I22" s="42">
        <f>G22+1</f>
        <v>44273</v>
      </c>
      <c r="J22" s="43"/>
      <c r="K22" s="53">
        <f>I22+1</f>
        <v>44274</v>
      </c>
      <c r="L22" s="54"/>
      <c r="M22" s="55"/>
      <c r="N22" s="55"/>
      <c r="O22" s="55"/>
      <c r="P22" s="55"/>
      <c r="Q22" s="55"/>
      <c r="R22" s="56"/>
      <c r="S22" s="63">
        <f>K22+1</f>
        <v>44275</v>
      </c>
      <c r="T22" s="64"/>
      <c r="U22" s="65"/>
      <c r="V22" s="65"/>
      <c r="W22" s="65"/>
      <c r="X22" s="65"/>
      <c r="Y22" s="65"/>
      <c r="Z22" s="66"/>
    </row>
    <row r="23" spans="1:27" s="1" customFormat="1">
      <c r="A23" s="82"/>
      <c r="B23" s="83"/>
      <c r="C23" s="71"/>
      <c r="D23" s="72"/>
      <c r="E23" s="71"/>
      <c r="F23" s="72"/>
      <c r="G23" s="71"/>
      <c r="H23" s="72"/>
      <c r="I23" s="71"/>
      <c r="J23" s="72"/>
      <c r="K23" s="71"/>
      <c r="L23" s="81"/>
      <c r="M23" s="81"/>
      <c r="N23" s="81"/>
      <c r="O23" s="81"/>
      <c r="P23" s="81"/>
      <c r="Q23" s="81"/>
      <c r="R23" s="72"/>
      <c r="S23" s="82"/>
      <c r="T23" s="83"/>
      <c r="U23" s="83"/>
      <c r="V23" s="83"/>
      <c r="W23" s="83"/>
      <c r="X23" s="83"/>
      <c r="Y23" s="83"/>
      <c r="Z23" s="84"/>
    </row>
    <row r="24" spans="1:27" s="1" customFormat="1">
      <c r="A24" s="82"/>
      <c r="B24" s="83"/>
      <c r="C24" s="71"/>
      <c r="D24" s="72"/>
      <c r="E24" s="71"/>
      <c r="F24" s="72"/>
      <c r="G24" s="71"/>
      <c r="H24" s="72"/>
      <c r="I24" s="71"/>
      <c r="J24" s="72"/>
      <c r="K24" s="71"/>
      <c r="L24" s="81"/>
      <c r="M24" s="81"/>
      <c r="N24" s="81"/>
      <c r="O24" s="81"/>
      <c r="P24" s="81"/>
      <c r="Q24" s="81"/>
      <c r="R24" s="72"/>
      <c r="S24" s="82"/>
      <c r="T24" s="83"/>
      <c r="U24" s="83"/>
      <c r="V24" s="83"/>
      <c r="W24" s="83"/>
      <c r="X24" s="83"/>
      <c r="Y24" s="83"/>
      <c r="Z24" s="84"/>
    </row>
    <row r="25" spans="1:27" s="1" customFormat="1">
      <c r="A25" s="82"/>
      <c r="B25" s="83"/>
      <c r="C25" s="71"/>
      <c r="D25" s="72"/>
      <c r="E25" s="71"/>
      <c r="F25" s="72"/>
      <c r="G25" s="71"/>
      <c r="H25" s="72"/>
      <c r="I25" s="71"/>
      <c r="J25" s="72"/>
      <c r="K25" s="71"/>
      <c r="L25" s="81"/>
      <c r="M25" s="81"/>
      <c r="N25" s="81"/>
      <c r="O25" s="81"/>
      <c r="P25" s="81"/>
      <c r="Q25" s="81"/>
      <c r="R25" s="72"/>
      <c r="S25" s="82"/>
      <c r="T25" s="83"/>
      <c r="U25" s="83"/>
      <c r="V25" s="83"/>
      <c r="W25" s="83"/>
      <c r="X25" s="83"/>
      <c r="Y25" s="83"/>
      <c r="Z25" s="84"/>
    </row>
    <row r="26" spans="1:27" s="1" customFormat="1">
      <c r="A26" s="82"/>
      <c r="B26" s="83"/>
      <c r="C26" s="71"/>
      <c r="D26" s="72"/>
      <c r="E26" s="71"/>
      <c r="F26" s="72"/>
      <c r="G26" s="71"/>
      <c r="H26" s="72"/>
      <c r="I26" s="71"/>
      <c r="J26" s="72"/>
      <c r="K26" s="71"/>
      <c r="L26" s="81"/>
      <c r="M26" s="81"/>
      <c r="N26" s="81"/>
      <c r="O26" s="81"/>
      <c r="P26" s="81"/>
      <c r="Q26" s="81"/>
      <c r="R26" s="72"/>
      <c r="S26" s="82"/>
      <c r="T26" s="83"/>
      <c r="U26" s="83"/>
      <c r="V26" s="83"/>
      <c r="W26" s="83"/>
      <c r="X26" s="83"/>
      <c r="Y26" s="83"/>
      <c r="Z26" s="84"/>
    </row>
    <row r="27" spans="1:27" s="2" customFormat="1">
      <c r="A27" s="60"/>
      <c r="B27" s="61"/>
      <c r="C27" s="73"/>
      <c r="D27" s="74"/>
      <c r="E27" s="73"/>
      <c r="F27" s="74"/>
      <c r="G27" s="73"/>
      <c r="H27" s="74"/>
      <c r="I27" s="73"/>
      <c r="J27" s="74"/>
      <c r="K27" s="73"/>
      <c r="L27" s="109"/>
      <c r="M27" s="109"/>
      <c r="N27" s="109"/>
      <c r="O27" s="109"/>
      <c r="P27" s="109"/>
      <c r="Q27" s="109"/>
      <c r="R27" s="74"/>
      <c r="S27" s="60"/>
      <c r="T27" s="61"/>
      <c r="U27" s="61"/>
      <c r="V27" s="61"/>
      <c r="W27" s="61"/>
      <c r="X27" s="61"/>
      <c r="Y27" s="61"/>
      <c r="Z27" s="62"/>
      <c r="AA27" s="1"/>
    </row>
    <row r="28" spans="1:27" s="1" customFormat="1" ht="18">
      <c r="A28" s="44">
        <f>S22+1</f>
        <v>44276</v>
      </c>
      <c r="B28" s="41"/>
      <c r="C28" s="42">
        <f>A28+1</f>
        <v>44277</v>
      </c>
      <c r="D28" s="43"/>
      <c r="E28" s="42">
        <f>C28+1</f>
        <v>44278</v>
      </c>
      <c r="F28" s="43"/>
      <c r="G28" s="42">
        <f>E28+1</f>
        <v>44279</v>
      </c>
      <c r="H28" s="43"/>
      <c r="I28" s="42">
        <f>G28+1</f>
        <v>44280</v>
      </c>
      <c r="J28" s="43"/>
      <c r="K28" s="53">
        <f>I28+1</f>
        <v>44281</v>
      </c>
      <c r="L28" s="54"/>
      <c r="M28" s="55"/>
      <c r="N28" s="55"/>
      <c r="O28" s="55"/>
      <c r="P28" s="55"/>
      <c r="Q28" s="55"/>
      <c r="R28" s="56"/>
      <c r="S28" s="63">
        <f>K28+1</f>
        <v>44282</v>
      </c>
      <c r="T28" s="64"/>
      <c r="U28" s="65"/>
      <c r="V28" s="65"/>
      <c r="W28" s="65"/>
      <c r="X28" s="65"/>
      <c r="Y28" s="65"/>
      <c r="Z28" s="66"/>
    </row>
    <row r="29" spans="1:27" s="1" customFormat="1">
      <c r="A29" s="82"/>
      <c r="B29" s="83"/>
      <c r="C29" s="71"/>
      <c r="D29" s="72"/>
      <c r="E29" s="71"/>
      <c r="F29" s="72"/>
      <c r="G29" s="71"/>
      <c r="H29" s="72"/>
      <c r="I29" s="71"/>
      <c r="J29" s="72"/>
      <c r="K29" s="71"/>
      <c r="L29" s="81"/>
      <c r="M29" s="81"/>
      <c r="N29" s="81"/>
      <c r="O29" s="81"/>
      <c r="P29" s="81"/>
      <c r="Q29" s="81"/>
      <c r="R29" s="72"/>
      <c r="S29" s="82"/>
      <c r="T29" s="83"/>
      <c r="U29" s="83"/>
      <c r="V29" s="83"/>
      <c r="W29" s="83"/>
      <c r="X29" s="83"/>
      <c r="Y29" s="83"/>
      <c r="Z29" s="84"/>
    </row>
    <row r="30" spans="1:27" s="1" customFormat="1">
      <c r="A30" s="82"/>
      <c r="B30" s="83"/>
      <c r="C30" s="71"/>
      <c r="D30" s="72"/>
      <c r="E30" s="71"/>
      <c r="F30" s="72"/>
      <c r="G30" s="71"/>
      <c r="H30" s="72"/>
      <c r="I30" s="71"/>
      <c r="J30" s="72"/>
      <c r="K30" s="71"/>
      <c r="L30" s="81"/>
      <c r="M30" s="81"/>
      <c r="N30" s="81"/>
      <c r="O30" s="81"/>
      <c r="P30" s="81"/>
      <c r="Q30" s="81"/>
      <c r="R30" s="72"/>
      <c r="S30" s="82"/>
      <c r="T30" s="83"/>
      <c r="U30" s="83"/>
      <c r="V30" s="83"/>
      <c r="W30" s="83"/>
      <c r="X30" s="83"/>
      <c r="Y30" s="83"/>
      <c r="Z30" s="84"/>
    </row>
    <row r="31" spans="1:27" s="1" customFormat="1">
      <c r="A31" s="82"/>
      <c r="B31" s="83"/>
      <c r="C31" s="71"/>
      <c r="D31" s="72"/>
      <c r="E31" s="71"/>
      <c r="F31" s="72"/>
      <c r="G31" s="71"/>
      <c r="H31" s="72"/>
      <c r="I31" s="71"/>
      <c r="J31" s="72"/>
      <c r="K31" s="71"/>
      <c r="L31" s="81"/>
      <c r="M31" s="81"/>
      <c r="N31" s="81"/>
      <c r="O31" s="81"/>
      <c r="P31" s="81"/>
      <c r="Q31" s="81"/>
      <c r="R31" s="72"/>
      <c r="S31" s="82"/>
      <c r="T31" s="83"/>
      <c r="U31" s="83"/>
      <c r="V31" s="83"/>
      <c r="W31" s="83"/>
      <c r="X31" s="83"/>
      <c r="Y31" s="83"/>
      <c r="Z31" s="84"/>
    </row>
    <row r="32" spans="1:27" s="1" customFormat="1">
      <c r="A32" s="82"/>
      <c r="B32" s="83"/>
      <c r="C32" s="71"/>
      <c r="D32" s="72"/>
      <c r="E32" s="71"/>
      <c r="F32" s="72"/>
      <c r="G32" s="71"/>
      <c r="H32" s="72"/>
      <c r="I32" s="71"/>
      <c r="J32" s="72"/>
      <c r="K32" s="71"/>
      <c r="L32" s="81"/>
      <c r="M32" s="81"/>
      <c r="N32" s="81"/>
      <c r="O32" s="81"/>
      <c r="P32" s="81"/>
      <c r="Q32" s="81"/>
      <c r="R32" s="72"/>
      <c r="S32" s="82"/>
      <c r="T32" s="83"/>
      <c r="U32" s="83"/>
      <c r="V32" s="83"/>
      <c r="W32" s="83"/>
      <c r="X32" s="83"/>
      <c r="Y32" s="83"/>
      <c r="Z32" s="84"/>
    </row>
    <row r="33" spans="1:27" s="2" customFormat="1">
      <c r="A33" s="60"/>
      <c r="B33" s="61"/>
      <c r="C33" s="73"/>
      <c r="D33" s="74"/>
      <c r="E33" s="73"/>
      <c r="F33" s="74"/>
      <c r="G33" s="73"/>
      <c r="H33" s="74"/>
      <c r="I33" s="73"/>
      <c r="J33" s="74"/>
      <c r="K33" s="73"/>
      <c r="L33" s="109"/>
      <c r="M33" s="109"/>
      <c r="N33" s="109"/>
      <c r="O33" s="109"/>
      <c r="P33" s="109"/>
      <c r="Q33" s="109"/>
      <c r="R33" s="74"/>
      <c r="S33" s="60"/>
      <c r="T33" s="61"/>
      <c r="U33" s="61"/>
      <c r="V33" s="61"/>
      <c r="W33" s="61"/>
      <c r="X33" s="61"/>
      <c r="Y33" s="61"/>
      <c r="Z33" s="62"/>
      <c r="AA33" s="1"/>
    </row>
    <row r="34" spans="1:27" s="1" customFormat="1" ht="18">
      <c r="A34" s="44">
        <f>S28+1</f>
        <v>44283</v>
      </c>
      <c r="B34" s="41"/>
      <c r="C34" s="42">
        <f>A34+1</f>
        <v>44284</v>
      </c>
      <c r="D34" s="43"/>
      <c r="E34" s="42">
        <f>C34+1</f>
        <v>44285</v>
      </c>
      <c r="F34" s="43"/>
      <c r="G34" s="42">
        <f>E34+1</f>
        <v>44286</v>
      </c>
      <c r="H34" s="43"/>
      <c r="I34" s="42">
        <f>G34+1</f>
        <v>44287</v>
      </c>
      <c r="J34" s="43"/>
      <c r="K34" s="53">
        <f>I34+1</f>
        <v>44288</v>
      </c>
      <c r="L34" s="54"/>
      <c r="M34" s="55"/>
      <c r="N34" s="55"/>
      <c r="O34" s="55"/>
      <c r="P34" s="55"/>
      <c r="Q34" s="55"/>
      <c r="R34" s="56"/>
      <c r="S34" s="63">
        <f>K34+1</f>
        <v>44289</v>
      </c>
      <c r="T34" s="64"/>
      <c r="U34" s="65"/>
      <c r="V34" s="65"/>
      <c r="W34" s="65"/>
      <c r="X34" s="65"/>
      <c r="Y34" s="65"/>
      <c r="Z34" s="66"/>
    </row>
    <row r="35" spans="1:27" s="1" customFormat="1">
      <c r="A35" s="82"/>
      <c r="B35" s="83"/>
      <c r="C35" s="71"/>
      <c r="D35" s="72"/>
      <c r="E35" s="71"/>
      <c r="F35" s="72"/>
      <c r="G35" s="71"/>
      <c r="H35" s="72"/>
      <c r="I35" s="71"/>
      <c r="J35" s="72"/>
      <c r="K35" s="71"/>
      <c r="L35" s="81"/>
      <c r="M35" s="81"/>
      <c r="N35" s="81"/>
      <c r="O35" s="81"/>
      <c r="P35" s="81"/>
      <c r="Q35" s="81"/>
      <c r="R35" s="72"/>
      <c r="S35" s="82"/>
      <c r="T35" s="83"/>
      <c r="U35" s="83"/>
      <c r="V35" s="83"/>
      <c r="W35" s="83"/>
      <c r="X35" s="83"/>
      <c r="Y35" s="83"/>
      <c r="Z35" s="84"/>
    </row>
    <row r="36" spans="1:27" s="1" customFormat="1">
      <c r="A36" s="82"/>
      <c r="B36" s="83"/>
      <c r="C36" s="71"/>
      <c r="D36" s="72"/>
      <c r="E36" s="71"/>
      <c r="F36" s="72"/>
      <c r="G36" s="71"/>
      <c r="H36" s="72"/>
      <c r="I36" s="71"/>
      <c r="J36" s="72"/>
      <c r="K36" s="71"/>
      <c r="L36" s="81"/>
      <c r="M36" s="81"/>
      <c r="N36" s="81"/>
      <c r="O36" s="81"/>
      <c r="P36" s="81"/>
      <c r="Q36" s="81"/>
      <c r="R36" s="72"/>
      <c r="S36" s="82"/>
      <c r="T36" s="83"/>
      <c r="U36" s="83"/>
      <c r="V36" s="83"/>
      <c r="W36" s="83"/>
      <c r="X36" s="83"/>
      <c r="Y36" s="83"/>
      <c r="Z36" s="84"/>
    </row>
    <row r="37" spans="1:27" s="1" customFormat="1">
      <c r="A37" s="82"/>
      <c r="B37" s="83"/>
      <c r="C37" s="71"/>
      <c r="D37" s="72"/>
      <c r="E37" s="71"/>
      <c r="F37" s="72"/>
      <c r="G37" s="71"/>
      <c r="H37" s="72"/>
      <c r="I37" s="71"/>
      <c r="J37" s="72"/>
      <c r="K37" s="71"/>
      <c r="L37" s="81"/>
      <c r="M37" s="81"/>
      <c r="N37" s="81"/>
      <c r="O37" s="81"/>
      <c r="P37" s="81"/>
      <c r="Q37" s="81"/>
      <c r="R37" s="72"/>
      <c r="S37" s="82"/>
      <c r="T37" s="83"/>
      <c r="U37" s="83"/>
      <c r="V37" s="83"/>
      <c r="W37" s="83"/>
      <c r="X37" s="83"/>
      <c r="Y37" s="83"/>
      <c r="Z37" s="84"/>
    </row>
    <row r="38" spans="1:27" s="1" customFormat="1">
      <c r="A38" s="82"/>
      <c r="B38" s="83"/>
      <c r="C38" s="71"/>
      <c r="D38" s="72"/>
      <c r="E38" s="71"/>
      <c r="F38" s="72"/>
      <c r="G38" s="71"/>
      <c r="H38" s="72"/>
      <c r="I38" s="71"/>
      <c r="J38" s="72"/>
      <c r="K38" s="71"/>
      <c r="L38" s="81"/>
      <c r="M38" s="81"/>
      <c r="N38" s="81"/>
      <c r="O38" s="81"/>
      <c r="P38" s="81"/>
      <c r="Q38" s="81"/>
      <c r="R38" s="72"/>
      <c r="S38" s="82"/>
      <c r="T38" s="83"/>
      <c r="U38" s="83"/>
      <c r="V38" s="83"/>
      <c r="W38" s="83"/>
      <c r="X38" s="83"/>
      <c r="Y38" s="83"/>
      <c r="Z38" s="84"/>
    </row>
    <row r="39" spans="1:27" s="2" customFormat="1">
      <c r="A39" s="60"/>
      <c r="B39" s="61"/>
      <c r="C39" s="73"/>
      <c r="D39" s="74"/>
      <c r="E39" s="73"/>
      <c r="F39" s="74"/>
      <c r="G39" s="73"/>
      <c r="H39" s="74"/>
      <c r="I39" s="73"/>
      <c r="J39" s="74"/>
      <c r="K39" s="73"/>
      <c r="L39" s="109"/>
      <c r="M39" s="109"/>
      <c r="N39" s="109"/>
      <c r="O39" s="109"/>
      <c r="P39" s="109"/>
      <c r="Q39" s="109"/>
      <c r="R39" s="74"/>
      <c r="S39" s="60"/>
      <c r="T39" s="61"/>
      <c r="U39" s="61"/>
      <c r="V39" s="61"/>
      <c r="W39" s="61"/>
      <c r="X39" s="61"/>
      <c r="Y39" s="61"/>
      <c r="Z39" s="62"/>
      <c r="AA39" s="1"/>
    </row>
    <row r="40" spans="1:27" ht="18">
      <c r="A40" s="44">
        <f>S34+1</f>
        <v>44290</v>
      </c>
      <c r="B40" s="41"/>
      <c r="C40" s="42">
        <f>A40+1</f>
        <v>44291</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82"/>
      <c r="B41" s="83"/>
      <c r="C41" s="71"/>
      <c r="D41" s="72"/>
      <c r="E41" s="13"/>
      <c r="F41" s="6"/>
      <c r="G41" s="6"/>
      <c r="H41" s="6"/>
      <c r="I41" s="6"/>
      <c r="J41" s="6"/>
      <c r="K41" s="6"/>
      <c r="L41" s="6"/>
      <c r="M41" s="6"/>
      <c r="N41" s="6"/>
      <c r="O41" s="6"/>
      <c r="P41" s="6"/>
      <c r="Q41" s="6"/>
      <c r="R41" s="6"/>
      <c r="S41" s="6"/>
      <c r="T41" s="6"/>
      <c r="U41" s="6"/>
      <c r="V41" s="6"/>
      <c r="W41" s="6"/>
      <c r="X41" s="6"/>
      <c r="Y41" s="6"/>
      <c r="Z41" s="8"/>
    </row>
    <row r="42" spans="1:27">
      <c r="A42" s="82"/>
      <c r="B42" s="83"/>
      <c r="C42" s="71"/>
      <c r="D42" s="72"/>
      <c r="E42" s="13"/>
      <c r="F42" s="6"/>
      <c r="G42" s="6"/>
      <c r="H42" s="6"/>
      <c r="I42" s="6"/>
      <c r="J42" s="6"/>
      <c r="K42" s="6"/>
      <c r="L42" s="6"/>
      <c r="M42" s="6"/>
      <c r="N42" s="6"/>
      <c r="O42" s="6"/>
      <c r="P42" s="6"/>
      <c r="Q42" s="6"/>
      <c r="R42" s="6"/>
      <c r="S42" s="6"/>
      <c r="T42" s="6"/>
      <c r="U42" s="6"/>
      <c r="V42" s="6"/>
      <c r="W42" s="6"/>
      <c r="X42" s="6"/>
      <c r="Y42" s="6"/>
      <c r="Z42" s="7"/>
    </row>
    <row r="43" spans="1:27">
      <c r="A43" s="82"/>
      <c r="B43" s="83"/>
      <c r="C43" s="71"/>
      <c r="D43" s="72"/>
      <c r="E43" s="13"/>
      <c r="F43" s="6"/>
      <c r="G43" s="6"/>
      <c r="H43" s="6"/>
      <c r="I43" s="6"/>
      <c r="J43" s="6"/>
      <c r="K43" s="6"/>
      <c r="L43" s="6"/>
      <c r="M43" s="6"/>
      <c r="N43" s="6"/>
      <c r="O43" s="6"/>
      <c r="P43" s="6"/>
      <c r="Q43" s="6"/>
      <c r="R43" s="6"/>
      <c r="S43" s="6"/>
      <c r="T43" s="6"/>
      <c r="U43" s="6"/>
      <c r="V43" s="6"/>
      <c r="W43" s="6"/>
      <c r="X43" s="6"/>
      <c r="Y43" s="6"/>
      <c r="Z43" s="7"/>
    </row>
    <row r="44" spans="1:27">
      <c r="A44" s="82"/>
      <c r="B44" s="83"/>
      <c r="C44" s="71"/>
      <c r="D44" s="72"/>
      <c r="E44" s="13"/>
      <c r="F44" s="6"/>
      <c r="G44" s="6"/>
      <c r="H44" s="6"/>
      <c r="I44" s="6"/>
      <c r="J44" s="6"/>
      <c r="K44" s="102" t="s">
        <v>57</v>
      </c>
      <c r="L44" s="102"/>
      <c r="M44" s="102"/>
      <c r="N44" s="102"/>
      <c r="O44" s="102"/>
      <c r="P44" s="102"/>
      <c r="Q44" s="102"/>
      <c r="R44" s="102"/>
      <c r="S44" s="102"/>
      <c r="T44" s="102"/>
      <c r="U44" s="102"/>
      <c r="V44" s="102"/>
      <c r="W44" s="102"/>
      <c r="X44" s="102"/>
      <c r="Y44" s="102"/>
      <c r="Z44" s="103"/>
    </row>
    <row r="45" spans="1:27" s="1" customFormat="1">
      <c r="A45" s="60"/>
      <c r="B45" s="61"/>
      <c r="C45" s="73"/>
      <c r="D45" s="74"/>
      <c r="E45" s="14"/>
      <c r="F45" s="15"/>
      <c r="G45" s="15"/>
      <c r="H45" s="15"/>
      <c r="I45" s="15"/>
      <c r="J45" s="15"/>
      <c r="K45" s="100" t="s">
        <v>1</v>
      </c>
      <c r="L45" s="100"/>
      <c r="M45" s="100"/>
      <c r="N45" s="100"/>
      <c r="O45" s="100"/>
      <c r="P45" s="100"/>
      <c r="Q45" s="100"/>
      <c r="R45" s="100"/>
      <c r="S45" s="100"/>
      <c r="T45" s="100"/>
      <c r="U45" s="100"/>
      <c r="V45" s="100"/>
      <c r="W45" s="100"/>
      <c r="X45" s="100"/>
      <c r="Y45" s="100"/>
      <c r="Z45" s="10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10">
        <f>DATE('1'!AD18,'1'!AD20+4,1)</f>
        <v>44287</v>
      </c>
      <c r="B1" s="110"/>
      <c r="C1" s="110"/>
      <c r="D1" s="110"/>
      <c r="E1" s="110"/>
      <c r="F1" s="110"/>
      <c r="G1" s="110"/>
      <c r="H1" s="110"/>
      <c r="I1" s="45"/>
      <c r="J1" s="45"/>
      <c r="K1" s="98">
        <f>DATE(YEAR(A1),MONTH(A1)-1,1)</f>
        <v>44256</v>
      </c>
      <c r="L1" s="98"/>
      <c r="M1" s="98"/>
      <c r="N1" s="98"/>
      <c r="O1" s="98"/>
      <c r="P1" s="98"/>
      <c r="Q1" s="98"/>
      <c r="S1" s="98">
        <f>DATE(YEAR(A1),MONTH(A1)+1,1)</f>
        <v>44317</v>
      </c>
      <c r="T1" s="98"/>
      <c r="U1" s="98"/>
      <c r="V1" s="98"/>
      <c r="W1" s="98"/>
      <c r="X1" s="98"/>
      <c r="Y1" s="98"/>
    </row>
    <row r="2" spans="1:27" s="3" customFormat="1" ht="11.25" customHeight="1">
      <c r="A2" s="110"/>
      <c r="B2" s="110"/>
      <c r="C2" s="110"/>
      <c r="D2" s="110"/>
      <c r="E2" s="110"/>
      <c r="F2" s="110"/>
      <c r="G2" s="110"/>
      <c r="H2" s="110"/>
      <c r="I2" s="45"/>
      <c r="J2" s="4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10"/>
      <c r="B3" s="110"/>
      <c r="C3" s="110"/>
      <c r="D3" s="110"/>
      <c r="E3" s="110"/>
      <c r="F3" s="110"/>
      <c r="G3" s="110"/>
      <c r="H3" s="110"/>
      <c r="I3" s="45"/>
      <c r="J3" s="45"/>
      <c r="K3" s="17" t="str">
        <f t="shared" ref="K3:Q8" si="0">IF(MONTH($K$1)&lt;&gt;MONTH($K$1-(WEEKDAY($K$1,1)-(start_day-1))-IF((WEEKDAY($K$1,1)-(start_day-1))&lt;=0,7,0)+(ROW(K3)-ROW($K$3))*7+(COLUMN(K3)-COLUMN($K$3)+1)),"",$K$1-(WEEKDAY($K$1,1)-(start_day-1))-IF((WEEKDAY($K$1,1)-(start_day-1))&lt;=0,7,0)+(ROW(K3)-ROW($K$3))*7+(COLUMN(K3)-COLUMN($K$3)+1))</f>
        <v/>
      </c>
      <c r="L3" s="17">
        <f t="shared" si="0"/>
        <v>44256</v>
      </c>
      <c r="M3" s="17">
        <f t="shared" si="0"/>
        <v>44257</v>
      </c>
      <c r="N3" s="17">
        <f t="shared" si="0"/>
        <v>44258</v>
      </c>
      <c r="O3" s="17">
        <f t="shared" si="0"/>
        <v>44259</v>
      </c>
      <c r="P3" s="17">
        <f t="shared" si="0"/>
        <v>44260</v>
      </c>
      <c r="Q3" s="17">
        <f t="shared" si="0"/>
        <v>44261</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t="str">
        <f t="shared" si="1"/>
        <v/>
      </c>
      <c r="Y3" s="17">
        <f t="shared" si="1"/>
        <v>44317</v>
      </c>
    </row>
    <row r="4" spans="1:27" s="4" customFormat="1" ht="9" customHeight="1">
      <c r="A4" s="110"/>
      <c r="B4" s="110"/>
      <c r="C4" s="110"/>
      <c r="D4" s="110"/>
      <c r="E4" s="110"/>
      <c r="F4" s="110"/>
      <c r="G4" s="110"/>
      <c r="H4" s="110"/>
      <c r="I4" s="45"/>
      <c r="J4" s="45"/>
      <c r="K4" s="17">
        <f t="shared" si="0"/>
        <v>44262</v>
      </c>
      <c r="L4" s="17">
        <f t="shared" si="0"/>
        <v>44263</v>
      </c>
      <c r="M4" s="17">
        <f t="shared" si="0"/>
        <v>44264</v>
      </c>
      <c r="N4" s="17">
        <f t="shared" si="0"/>
        <v>44265</v>
      </c>
      <c r="O4" s="17">
        <f t="shared" si="0"/>
        <v>44266</v>
      </c>
      <c r="P4" s="17">
        <f t="shared" si="0"/>
        <v>44267</v>
      </c>
      <c r="Q4" s="17">
        <f t="shared" si="0"/>
        <v>44268</v>
      </c>
      <c r="R4" s="3"/>
      <c r="S4" s="17">
        <f t="shared" si="1"/>
        <v>44318</v>
      </c>
      <c r="T4" s="17">
        <f t="shared" si="1"/>
        <v>44319</v>
      </c>
      <c r="U4" s="17">
        <f t="shared" si="1"/>
        <v>44320</v>
      </c>
      <c r="V4" s="17">
        <f t="shared" si="1"/>
        <v>44321</v>
      </c>
      <c r="W4" s="17">
        <f t="shared" si="1"/>
        <v>44322</v>
      </c>
      <c r="X4" s="17">
        <f t="shared" si="1"/>
        <v>44323</v>
      </c>
      <c r="Y4" s="17">
        <f t="shared" si="1"/>
        <v>44324</v>
      </c>
    </row>
    <row r="5" spans="1:27" s="4" customFormat="1" ht="9" customHeight="1">
      <c r="A5" s="110"/>
      <c r="B5" s="110"/>
      <c r="C5" s="110"/>
      <c r="D5" s="110"/>
      <c r="E5" s="110"/>
      <c r="F5" s="110"/>
      <c r="G5" s="110"/>
      <c r="H5" s="110"/>
      <c r="I5" s="45"/>
      <c r="J5" s="45"/>
      <c r="K5" s="17">
        <f t="shared" si="0"/>
        <v>44269</v>
      </c>
      <c r="L5" s="17">
        <f t="shared" si="0"/>
        <v>44270</v>
      </c>
      <c r="M5" s="17">
        <f t="shared" si="0"/>
        <v>44271</v>
      </c>
      <c r="N5" s="17">
        <f t="shared" si="0"/>
        <v>44272</v>
      </c>
      <c r="O5" s="17">
        <f t="shared" si="0"/>
        <v>44273</v>
      </c>
      <c r="P5" s="17">
        <f t="shared" si="0"/>
        <v>44274</v>
      </c>
      <c r="Q5" s="17">
        <f t="shared" si="0"/>
        <v>44275</v>
      </c>
      <c r="R5" s="3"/>
      <c r="S5" s="17">
        <f t="shared" si="1"/>
        <v>44325</v>
      </c>
      <c r="T5" s="17">
        <f t="shared" si="1"/>
        <v>44326</v>
      </c>
      <c r="U5" s="17">
        <f t="shared" si="1"/>
        <v>44327</v>
      </c>
      <c r="V5" s="17">
        <f t="shared" si="1"/>
        <v>44328</v>
      </c>
      <c r="W5" s="17">
        <f t="shared" si="1"/>
        <v>44329</v>
      </c>
      <c r="X5" s="17">
        <f t="shared" si="1"/>
        <v>44330</v>
      </c>
      <c r="Y5" s="17">
        <f t="shared" si="1"/>
        <v>44331</v>
      </c>
    </row>
    <row r="6" spans="1:27" s="4" customFormat="1" ht="9" customHeight="1">
      <c r="A6" s="110"/>
      <c r="B6" s="110"/>
      <c r="C6" s="110"/>
      <c r="D6" s="110"/>
      <c r="E6" s="110"/>
      <c r="F6" s="110"/>
      <c r="G6" s="110"/>
      <c r="H6" s="110"/>
      <c r="I6" s="45"/>
      <c r="J6" s="45"/>
      <c r="K6" s="17">
        <f t="shared" si="0"/>
        <v>44276</v>
      </c>
      <c r="L6" s="17">
        <f t="shared" si="0"/>
        <v>44277</v>
      </c>
      <c r="M6" s="17">
        <f t="shared" si="0"/>
        <v>44278</v>
      </c>
      <c r="N6" s="17">
        <f t="shared" si="0"/>
        <v>44279</v>
      </c>
      <c r="O6" s="17">
        <f t="shared" si="0"/>
        <v>44280</v>
      </c>
      <c r="P6" s="17">
        <f t="shared" si="0"/>
        <v>44281</v>
      </c>
      <c r="Q6" s="17">
        <f t="shared" si="0"/>
        <v>44282</v>
      </c>
      <c r="R6" s="3"/>
      <c r="S6" s="17">
        <f t="shared" si="1"/>
        <v>44332</v>
      </c>
      <c r="T6" s="17">
        <f t="shared" si="1"/>
        <v>44333</v>
      </c>
      <c r="U6" s="17">
        <f t="shared" si="1"/>
        <v>44334</v>
      </c>
      <c r="V6" s="17">
        <f t="shared" si="1"/>
        <v>44335</v>
      </c>
      <c r="W6" s="17">
        <f t="shared" si="1"/>
        <v>44336</v>
      </c>
      <c r="X6" s="17">
        <f t="shared" si="1"/>
        <v>44337</v>
      </c>
      <c r="Y6" s="17">
        <f t="shared" si="1"/>
        <v>44338</v>
      </c>
    </row>
    <row r="7" spans="1:27" s="4" customFormat="1" ht="9" customHeight="1">
      <c r="A7" s="110"/>
      <c r="B7" s="110"/>
      <c r="C7" s="110"/>
      <c r="D7" s="110"/>
      <c r="E7" s="110"/>
      <c r="F7" s="110"/>
      <c r="G7" s="110"/>
      <c r="H7" s="110"/>
      <c r="I7" s="45"/>
      <c r="J7" s="45"/>
      <c r="K7" s="17">
        <f t="shared" si="0"/>
        <v>44283</v>
      </c>
      <c r="L7" s="17">
        <f t="shared" si="0"/>
        <v>44284</v>
      </c>
      <c r="M7" s="17">
        <f t="shared" si="0"/>
        <v>44285</v>
      </c>
      <c r="N7" s="17">
        <f t="shared" si="0"/>
        <v>44286</v>
      </c>
      <c r="O7" s="17" t="str">
        <f t="shared" si="0"/>
        <v/>
      </c>
      <c r="P7" s="17" t="str">
        <f t="shared" si="0"/>
        <v/>
      </c>
      <c r="Q7" s="17" t="str">
        <f t="shared" si="0"/>
        <v/>
      </c>
      <c r="R7" s="3"/>
      <c r="S7" s="17">
        <f t="shared" si="1"/>
        <v>44339</v>
      </c>
      <c r="T7" s="17">
        <f t="shared" si="1"/>
        <v>44340</v>
      </c>
      <c r="U7" s="17">
        <f t="shared" si="1"/>
        <v>44341</v>
      </c>
      <c r="V7" s="17">
        <f t="shared" si="1"/>
        <v>44342</v>
      </c>
      <c r="W7" s="17">
        <f t="shared" si="1"/>
        <v>44343</v>
      </c>
      <c r="X7" s="17">
        <f t="shared" si="1"/>
        <v>44344</v>
      </c>
      <c r="Y7" s="17">
        <f t="shared" si="1"/>
        <v>44345</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44346</v>
      </c>
      <c r="T8" s="17">
        <f t="shared" si="1"/>
        <v>44347</v>
      </c>
      <c r="U8" s="17" t="str">
        <f t="shared" si="1"/>
        <v/>
      </c>
      <c r="V8" s="17" t="str">
        <f t="shared" si="1"/>
        <v/>
      </c>
      <c r="W8" s="17" t="str">
        <f t="shared" si="1"/>
        <v/>
      </c>
      <c r="X8" s="17" t="str">
        <f t="shared" si="1"/>
        <v/>
      </c>
      <c r="Y8" s="17" t="str">
        <f t="shared" si="1"/>
        <v/>
      </c>
      <c r="Z8" s="19"/>
    </row>
    <row r="9" spans="1:27" s="1" customFormat="1" ht="21" customHeight="1">
      <c r="A9" s="111">
        <f>A10</f>
        <v>44283</v>
      </c>
      <c r="B9" s="112"/>
      <c r="C9" s="112">
        <f>C10</f>
        <v>44284</v>
      </c>
      <c r="D9" s="112"/>
      <c r="E9" s="112">
        <f>E10</f>
        <v>44285</v>
      </c>
      <c r="F9" s="112"/>
      <c r="G9" s="112">
        <f>G10</f>
        <v>44286</v>
      </c>
      <c r="H9" s="112"/>
      <c r="I9" s="112">
        <f>I10</f>
        <v>44287</v>
      </c>
      <c r="J9" s="112"/>
      <c r="K9" s="112">
        <f>K10</f>
        <v>44288</v>
      </c>
      <c r="L9" s="112"/>
      <c r="M9" s="112"/>
      <c r="N9" s="112"/>
      <c r="O9" s="112"/>
      <c r="P9" s="112"/>
      <c r="Q9" s="112"/>
      <c r="R9" s="112"/>
      <c r="S9" s="112">
        <f>S10</f>
        <v>44289</v>
      </c>
      <c r="T9" s="112"/>
      <c r="U9" s="112"/>
      <c r="V9" s="112"/>
      <c r="W9" s="112"/>
      <c r="X9" s="112"/>
      <c r="Y9" s="112"/>
      <c r="Z9" s="113"/>
    </row>
    <row r="10" spans="1:27" s="1" customFormat="1" ht="18">
      <c r="A10" s="44">
        <f>$A$1-(WEEKDAY($A$1,1)-(start_day-1))-IF((WEEKDAY($A$1,1)-(start_day-1))&lt;=0,7,0)+1</f>
        <v>44283</v>
      </c>
      <c r="B10" s="41"/>
      <c r="C10" s="42">
        <f>A10+1</f>
        <v>44284</v>
      </c>
      <c r="D10" s="43"/>
      <c r="E10" s="42">
        <f>C10+1</f>
        <v>44285</v>
      </c>
      <c r="F10" s="43"/>
      <c r="G10" s="42">
        <f>E10+1</f>
        <v>44286</v>
      </c>
      <c r="H10" s="43"/>
      <c r="I10" s="42">
        <f>G10+1</f>
        <v>44287</v>
      </c>
      <c r="J10" s="43"/>
      <c r="K10" s="53">
        <f>I10+1</f>
        <v>44288</v>
      </c>
      <c r="L10" s="54"/>
      <c r="M10" s="55"/>
      <c r="N10" s="55"/>
      <c r="O10" s="55"/>
      <c r="P10" s="55"/>
      <c r="Q10" s="55"/>
      <c r="R10" s="56"/>
      <c r="S10" s="63">
        <f>K10+1</f>
        <v>44289</v>
      </c>
      <c r="T10" s="64"/>
      <c r="U10" s="65"/>
      <c r="V10" s="65"/>
      <c r="W10" s="65"/>
      <c r="X10" s="65"/>
      <c r="Y10" s="65"/>
      <c r="Z10" s="66"/>
    </row>
    <row r="11" spans="1:27" s="1" customFormat="1">
      <c r="A11" s="82"/>
      <c r="B11" s="83"/>
      <c r="C11" s="71"/>
      <c r="D11" s="72"/>
      <c r="E11" s="71"/>
      <c r="F11" s="72"/>
      <c r="G11" s="71"/>
      <c r="H11" s="72"/>
      <c r="I11" s="71"/>
      <c r="J11" s="72"/>
      <c r="K11" s="71"/>
      <c r="L11" s="81"/>
      <c r="M11" s="81"/>
      <c r="N11" s="81"/>
      <c r="O11" s="81"/>
      <c r="P11" s="81"/>
      <c r="Q11" s="81"/>
      <c r="R11" s="72"/>
      <c r="S11" s="82"/>
      <c r="T11" s="83"/>
      <c r="U11" s="83"/>
      <c r="V11" s="83"/>
      <c r="W11" s="83"/>
      <c r="X11" s="83"/>
      <c r="Y11" s="83"/>
      <c r="Z11" s="84"/>
    </row>
    <row r="12" spans="1:27" s="1" customFormat="1">
      <c r="A12" s="82"/>
      <c r="B12" s="83"/>
      <c r="C12" s="71"/>
      <c r="D12" s="72"/>
      <c r="E12" s="71"/>
      <c r="F12" s="72"/>
      <c r="G12" s="71"/>
      <c r="H12" s="72"/>
      <c r="I12" s="71"/>
      <c r="J12" s="72"/>
      <c r="K12" s="71"/>
      <c r="L12" s="81"/>
      <c r="M12" s="81"/>
      <c r="N12" s="81"/>
      <c r="O12" s="81"/>
      <c r="P12" s="81"/>
      <c r="Q12" s="81"/>
      <c r="R12" s="72"/>
      <c r="S12" s="82"/>
      <c r="T12" s="83"/>
      <c r="U12" s="83"/>
      <c r="V12" s="83"/>
      <c r="W12" s="83"/>
      <c r="X12" s="83"/>
      <c r="Y12" s="83"/>
      <c r="Z12" s="84"/>
    </row>
    <row r="13" spans="1:27" s="1" customFormat="1">
      <c r="A13" s="82"/>
      <c r="B13" s="83"/>
      <c r="C13" s="71"/>
      <c r="D13" s="72"/>
      <c r="E13" s="71"/>
      <c r="F13" s="72"/>
      <c r="G13" s="71"/>
      <c r="H13" s="72"/>
      <c r="I13" s="71"/>
      <c r="J13" s="72"/>
      <c r="K13" s="71"/>
      <c r="L13" s="81"/>
      <c r="M13" s="81"/>
      <c r="N13" s="81"/>
      <c r="O13" s="81"/>
      <c r="P13" s="81"/>
      <c r="Q13" s="81"/>
      <c r="R13" s="72"/>
      <c r="S13" s="82"/>
      <c r="T13" s="83"/>
      <c r="U13" s="83"/>
      <c r="V13" s="83"/>
      <c r="W13" s="83"/>
      <c r="X13" s="83"/>
      <c r="Y13" s="83"/>
      <c r="Z13" s="84"/>
    </row>
    <row r="14" spans="1:27" s="1" customFormat="1">
      <c r="A14" s="82"/>
      <c r="B14" s="83"/>
      <c r="C14" s="71"/>
      <c r="D14" s="72"/>
      <c r="E14" s="71"/>
      <c r="F14" s="72"/>
      <c r="G14" s="71"/>
      <c r="H14" s="72"/>
      <c r="I14" s="71"/>
      <c r="J14" s="72"/>
      <c r="K14" s="71"/>
      <c r="L14" s="81"/>
      <c r="M14" s="81"/>
      <c r="N14" s="81"/>
      <c r="O14" s="81"/>
      <c r="P14" s="81"/>
      <c r="Q14" s="81"/>
      <c r="R14" s="72"/>
      <c r="S14" s="82"/>
      <c r="T14" s="83"/>
      <c r="U14" s="83"/>
      <c r="V14" s="83"/>
      <c r="W14" s="83"/>
      <c r="X14" s="83"/>
      <c r="Y14" s="83"/>
      <c r="Z14" s="84"/>
    </row>
    <row r="15" spans="1:27" s="2" customFormat="1" ht="13.15" customHeight="1">
      <c r="A15" s="60"/>
      <c r="B15" s="61"/>
      <c r="C15" s="73"/>
      <c r="D15" s="74"/>
      <c r="E15" s="73"/>
      <c r="F15" s="74"/>
      <c r="G15" s="73"/>
      <c r="H15" s="74"/>
      <c r="I15" s="73"/>
      <c r="J15" s="74"/>
      <c r="K15" s="73"/>
      <c r="L15" s="109"/>
      <c r="M15" s="109"/>
      <c r="N15" s="109"/>
      <c r="O15" s="109"/>
      <c r="P15" s="109"/>
      <c r="Q15" s="109"/>
      <c r="R15" s="74"/>
      <c r="S15" s="60"/>
      <c r="T15" s="61"/>
      <c r="U15" s="61"/>
      <c r="V15" s="61"/>
      <c r="W15" s="61"/>
      <c r="X15" s="61"/>
      <c r="Y15" s="61"/>
      <c r="Z15" s="62"/>
      <c r="AA15" s="1"/>
    </row>
    <row r="16" spans="1:27" s="1" customFormat="1" ht="18">
      <c r="A16" s="44">
        <f>S10+1</f>
        <v>44290</v>
      </c>
      <c r="B16" s="41"/>
      <c r="C16" s="42">
        <f>A16+1</f>
        <v>44291</v>
      </c>
      <c r="D16" s="43"/>
      <c r="E16" s="42">
        <f>C16+1</f>
        <v>44292</v>
      </c>
      <c r="F16" s="43"/>
      <c r="G16" s="42">
        <f>E16+1</f>
        <v>44293</v>
      </c>
      <c r="H16" s="43"/>
      <c r="I16" s="42">
        <f>G16+1</f>
        <v>44294</v>
      </c>
      <c r="J16" s="43"/>
      <c r="K16" s="53">
        <f>I16+1</f>
        <v>44295</v>
      </c>
      <c r="L16" s="54"/>
      <c r="M16" s="55"/>
      <c r="N16" s="55"/>
      <c r="O16" s="55"/>
      <c r="P16" s="55"/>
      <c r="Q16" s="55"/>
      <c r="R16" s="56"/>
      <c r="S16" s="63">
        <f>K16+1</f>
        <v>44296</v>
      </c>
      <c r="T16" s="64"/>
      <c r="U16" s="65"/>
      <c r="V16" s="65"/>
      <c r="W16" s="65"/>
      <c r="X16" s="65"/>
      <c r="Y16" s="65"/>
      <c r="Z16" s="66"/>
    </row>
    <row r="17" spans="1:27" s="1" customFormat="1">
      <c r="A17" s="82"/>
      <c r="B17" s="83"/>
      <c r="C17" s="71"/>
      <c r="D17" s="72"/>
      <c r="E17" s="71"/>
      <c r="F17" s="72"/>
      <c r="G17" s="71"/>
      <c r="H17" s="72"/>
      <c r="I17" s="71"/>
      <c r="J17" s="72"/>
      <c r="K17" s="71"/>
      <c r="L17" s="81"/>
      <c r="M17" s="81"/>
      <c r="N17" s="81"/>
      <c r="O17" s="81"/>
      <c r="P17" s="81"/>
      <c r="Q17" s="81"/>
      <c r="R17" s="72"/>
      <c r="S17" s="82"/>
      <c r="T17" s="83"/>
      <c r="U17" s="83"/>
      <c r="V17" s="83"/>
      <c r="W17" s="83"/>
      <c r="X17" s="83"/>
      <c r="Y17" s="83"/>
      <c r="Z17" s="84"/>
    </row>
    <row r="18" spans="1:27" s="1" customFormat="1">
      <c r="A18" s="82"/>
      <c r="B18" s="83"/>
      <c r="C18" s="71"/>
      <c r="D18" s="72"/>
      <c r="E18" s="71"/>
      <c r="F18" s="72"/>
      <c r="G18" s="71"/>
      <c r="H18" s="72"/>
      <c r="I18" s="71"/>
      <c r="J18" s="72"/>
      <c r="K18" s="71"/>
      <c r="L18" s="81"/>
      <c r="M18" s="81"/>
      <c r="N18" s="81"/>
      <c r="O18" s="81"/>
      <c r="P18" s="81"/>
      <c r="Q18" s="81"/>
      <c r="R18" s="72"/>
      <c r="S18" s="82"/>
      <c r="T18" s="83"/>
      <c r="U18" s="83"/>
      <c r="V18" s="83"/>
      <c r="W18" s="83"/>
      <c r="X18" s="83"/>
      <c r="Y18" s="83"/>
      <c r="Z18" s="84"/>
    </row>
    <row r="19" spans="1:27" s="1" customFormat="1">
      <c r="A19" s="82"/>
      <c r="B19" s="83"/>
      <c r="C19" s="71"/>
      <c r="D19" s="72"/>
      <c r="E19" s="71"/>
      <c r="F19" s="72"/>
      <c r="G19" s="71"/>
      <c r="H19" s="72"/>
      <c r="I19" s="71"/>
      <c r="J19" s="72"/>
      <c r="K19" s="71"/>
      <c r="L19" s="81"/>
      <c r="M19" s="81"/>
      <c r="N19" s="81"/>
      <c r="O19" s="81"/>
      <c r="P19" s="81"/>
      <c r="Q19" s="81"/>
      <c r="R19" s="72"/>
      <c r="S19" s="82"/>
      <c r="T19" s="83"/>
      <c r="U19" s="83"/>
      <c r="V19" s="83"/>
      <c r="W19" s="83"/>
      <c r="X19" s="83"/>
      <c r="Y19" s="83"/>
      <c r="Z19" s="84"/>
    </row>
    <row r="20" spans="1:27" s="1" customFormat="1">
      <c r="A20" s="82"/>
      <c r="B20" s="83"/>
      <c r="C20" s="71"/>
      <c r="D20" s="72"/>
      <c r="E20" s="71"/>
      <c r="F20" s="72"/>
      <c r="G20" s="71"/>
      <c r="H20" s="72"/>
      <c r="I20" s="71"/>
      <c r="J20" s="72"/>
      <c r="K20" s="71"/>
      <c r="L20" s="81"/>
      <c r="M20" s="81"/>
      <c r="N20" s="81"/>
      <c r="O20" s="81"/>
      <c r="P20" s="81"/>
      <c r="Q20" s="81"/>
      <c r="R20" s="72"/>
      <c r="S20" s="82"/>
      <c r="T20" s="83"/>
      <c r="U20" s="83"/>
      <c r="V20" s="83"/>
      <c r="W20" s="83"/>
      <c r="X20" s="83"/>
      <c r="Y20" s="83"/>
      <c r="Z20" s="84"/>
    </row>
    <row r="21" spans="1:27" s="2" customFormat="1" ht="13.15" customHeight="1">
      <c r="A21" s="60"/>
      <c r="B21" s="61"/>
      <c r="C21" s="73"/>
      <c r="D21" s="74"/>
      <c r="E21" s="73"/>
      <c r="F21" s="74"/>
      <c r="G21" s="73"/>
      <c r="H21" s="74"/>
      <c r="I21" s="73"/>
      <c r="J21" s="74"/>
      <c r="K21" s="73"/>
      <c r="L21" s="109"/>
      <c r="M21" s="109"/>
      <c r="N21" s="109"/>
      <c r="O21" s="109"/>
      <c r="P21" s="109"/>
      <c r="Q21" s="109"/>
      <c r="R21" s="74"/>
      <c r="S21" s="60"/>
      <c r="T21" s="61"/>
      <c r="U21" s="61"/>
      <c r="V21" s="61"/>
      <c r="W21" s="61"/>
      <c r="X21" s="61"/>
      <c r="Y21" s="61"/>
      <c r="Z21" s="62"/>
      <c r="AA21" s="1"/>
    </row>
    <row r="22" spans="1:27" s="1" customFormat="1" ht="18">
      <c r="A22" s="44">
        <f>S16+1</f>
        <v>44297</v>
      </c>
      <c r="B22" s="41"/>
      <c r="C22" s="42">
        <f>A22+1</f>
        <v>44298</v>
      </c>
      <c r="D22" s="43"/>
      <c r="E22" s="42">
        <f>C22+1</f>
        <v>44299</v>
      </c>
      <c r="F22" s="43"/>
      <c r="G22" s="42">
        <f>E22+1</f>
        <v>44300</v>
      </c>
      <c r="H22" s="43"/>
      <c r="I22" s="42">
        <f>G22+1</f>
        <v>44301</v>
      </c>
      <c r="J22" s="43"/>
      <c r="K22" s="53">
        <f>I22+1</f>
        <v>44302</v>
      </c>
      <c r="L22" s="54"/>
      <c r="M22" s="55"/>
      <c r="N22" s="55"/>
      <c r="O22" s="55"/>
      <c r="P22" s="55"/>
      <c r="Q22" s="55"/>
      <c r="R22" s="56"/>
      <c r="S22" s="63">
        <f>K22+1</f>
        <v>44303</v>
      </c>
      <c r="T22" s="64"/>
      <c r="U22" s="65"/>
      <c r="V22" s="65"/>
      <c r="W22" s="65"/>
      <c r="X22" s="65"/>
      <c r="Y22" s="65"/>
      <c r="Z22" s="66"/>
    </row>
    <row r="23" spans="1:27" s="1" customFormat="1">
      <c r="A23" s="82"/>
      <c r="B23" s="83"/>
      <c r="C23" s="71"/>
      <c r="D23" s="72"/>
      <c r="E23" s="71"/>
      <c r="F23" s="72"/>
      <c r="G23" s="71"/>
      <c r="H23" s="72"/>
      <c r="I23" s="71"/>
      <c r="J23" s="72"/>
      <c r="K23" s="71"/>
      <c r="L23" s="81"/>
      <c r="M23" s="81"/>
      <c r="N23" s="81"/>
      <c r="O23" s="81"/>
      <c r="P23" s="81"/>
      <c r="Q23" s="81"/>
      <c r="R23" s="72"/>
      <c r="S23" s="82"/>
      <c r="T23" s="83"/>
      <c r="U23" s="83"/>
      <c r="V23" s="83"/>
      <c r="W23" s="83"/>
      <c r="X23" s="83"/>
      <c r="Y23" s="83"/>
      <c r="Z23" s="84"/>
    </row>
    <row r="24" spans="1:27" s="1" customFormat="1">
      <c r="A24" s="82"/>
      <c r="B24" s="83"/>
      <c r="C24" s="71"/>
      <c r="D24" s="72"/>
      <c r="E24" s="71"/>
      <c r="F24" s="72"/>
      <c r="G24" s="71"/>
      <c r="H24" s="72"/>
      <c r="I24" s="71"/>
      <c r="J24" s="72"/>
      <c r="K24" s="71"/>
      <c r="L24" s="81"/>
      <c r="M24" s="81"/>
      <c r="N24" s="81"/>
      <c r="O24" s="81"/>
      <c r="P24" s="81"/>
      <c r="Q24" s="81"/>
      <c r="R24" s="72"/>
      <c r="S24" s="82"/>
      <c r="T24" s="83"/>
      <c r="U24" s="83"/>
      <c r="V24" s="83"/>
      <c r="W24" s="83"/>
      <c r="X24" s="83"/>
      <c r="Y24" s="83"/>
      <c r="Z24" s="84"/>
    </row>
    <row r="25" spans="1:27" s="1" customFormat="1">
      <c r="A25" s="82"/>
      <c r="B25" s="83"/>
      <c r="C25" s="71"/>
      <c r="D25" s="72"/>
      <c r="E25" s="71"/>
      <c r="F25" s="72"/>
      <c r="G25" s="71"/>
      <c r="H25" s="72"/>
      <c r="I25" s="71"/>
      <c r="J25" s="72"/>
      <c r="K25" s="71"/>
      <c r="L25" s="81"/>
      <c r="M25" s="81"/>
      <c r="N25" s="81"/>
      <c r="O25" s="81"/>
      <c r="P25" s="81"/>
      <c r="Q25" s="81"/>
      <c r="R25" s="72"/>
      <c r="S25" s="82"/>
      <c r="T25" s="83"/>
      <c r="U25" s="83"/>
      <c r="V25" s="83"/>
      <c r="W25" s="83"/>
      <c r="X25" s="83"/>
      <c r="Y25" s="83"/>
      <c r="Z25" s="84"/>
    </row>
    <row r="26" spans="1:27" s="1" customFormat="1">
      <c r="A26" s="82"/>
      <c r="B26" s="83"/>
      <c r="C26" s="71"/>
      <c r="D26" s="72"/>
      <c r="E26" s="71"/>
      <c r="F26" s="72"/>
      <c r="G26" s="71"/>
      <c r="H26" s="72"/>
      <c r="I26" s="71"/>
      <c r="J26" s="72"/>
      <c r="K26" s="71"/>
      <c r="L26" s="81"/>
      <c r="M26" s="81"/>
      <c r="N26" s="81"/>
      <c r="O26" s="81"/>
      <c r="P26" s="81"/>
      <c r="Q26" s="81"/>
      <c r="R26" s="72"/>
      <c r="S26" s="82"/>
      <c r="T26" s="83"/>
      <c r="U26" s="83"/>
      <c r="V26" s="83"/>
      <c r="W26" s="83"/>
      <c r="X26" s="83"/>
      <c r="Y26" s="83"/>
      <c r="Z26" s="84"/>
    </row>
    <row r="27" spans="1:27" s="2" customFormat="1">
      <c r="A27" s="60"/>
      <c r="B27" s="61"/>
      <c r="C27" s="73"/>
      <c r="D27" s="74"/>
      <c r="E27" s="73"/>
      <c r="F27" s="74"/>
      <c r="G27" s="73"/>
      <c r="H27" s="74"/>
      <c r="I27" s="73"/>
      <c r="J27" s="74"/>
      <c r="K27" s="73"/>
      <c r="L27" s="109"/>
      <c r="M27" s="109"/>
      <c r="N27" s="109"/>
      <c r="O27" s="109"/>
      <c r="P27" s="109"/>
      <c r="Q27" s="109"/>
      <c r="R27" s="74"/>
      <c r="S27" s="60"/>
      <c r="T27" s="61"/>
      <c r="U27" s="61"/>
      <c r="V27" s="61"/>
      <c r="W27" s="61"/>
      <c r="X27" s="61"/>
      <c r="Y27" s="61"/>
      <c r="Z27" s="62"/>
      <c r="AA27" s="1"/>
    </row>
    <row r="28" spans="1:27" s="1" customFormat="1" ht="18">
      <c r="A28" s="44">
        <f>S22+1</f>
        <v>44304</v>
      </c>
      <c r="B28" s="41"/>
      <c r="C28" s="42">
        <f>A28+1</f>
        <v>44305</v>
      </c>
      <c r="D28" s="43"/>
      <c r="E28" s="42">
        <f>C28+1</f>
        <v>44306</v>
      </c>
      <c r="F28" s="43"/>
      <c r="G28" s="42">
        <f>E28+1</f>
        <v>44307</v>
      </c>
      <c r="H28" s="43"/>
      <c r="I28" s="42">
        <f>G28+1</f>
        <v>44308</v>
      </c>
      <c r="J28" s="43"/>
      <c r="K28" s="53">
        <f>I28+1</f>
        <v>44309</v>
      </c>
      <c r="L28" s="54"/>
      <c r="M28" s="55"/>
      <c r="N28" s="55"/>
      <c r="O28" s="55"/>
      <c r="P28" s="55"/>
      <c r="Q28" s="55"/>
      <c r="R28" s="56"/>
      <c r="S28" s="63">
        <f>K28+1</f>
        <v>44310</v>
      </c>
      <c r="T28" s="64"/>
      <c r="U28" s="65"/>
      <c r="V28" s="65"/>
      <c r="W28" s="65"/>
      <c r="X28" s="65"/>
      <c r="Y28" s="65"/>
      <c r="Z28" s="66"/>
    </row>
    <row r="29" spans="1:27" s="1" customFormat="1">
      <c r="A29" s="82"/>
      <c r="B29" s="83"/>
      <c r="C29" s="71"/>
      <c r="D29" s="72"/>
      <c r="E29" s="71"/>
      <c r="F29" s="72"/>
      <c r="G29" s="71"/>
      <c r="H29" s="72"/>
      <c r="I29" s="71"/>
      <c r="J29" s="72"/>
      <c r="K29" s="71"/>
      <c r="L29" s="81"/>
      <c r="M29" s="81"/>
      <c r="N29" s="81"/>
      <c r="O29" s="81"/>
      <c r="P29" s="81"/>
      <c r="Q29" s="81"/>
      <c r="R29" s="72"/>
      <c r="S29" s="82"/>
      <c r="T29" s="83"/>
      <c r="U29" s="83"/>
      <c r="V29" s="83"/>
      <c r="W29" s="83"/>
      <c r="X29" s="83"/>
      <c r="Y29" s="83"/>
      <c r="Z29" s="84"/>
    </row>
    <row r="30" spans="1:27" s="1" customFormat="1">
      <c r="A30" s="82"/>
      <c r="B30" s="83"/>
      <c r="C30" s="71"/>
      <c r="D30" s="72"/>
      <c r="E30" s="71"/>
      <c r="F30" s="72"/>
      <c r="G30" s="71"/>
      <c r="H30" s="72"/>
      <c r="I30" s="71"/>
      <c r="J30" s="72"/>
      <c r="K30" s="71"/>
      <c r="L30" s="81"/>
      <c r="M30" s="81"/>
      <c r="N30" s="81"/>
      <c r="O30" s="81"/>
      <c r="P30" s="81"/>
      <c r="Q30" s="81"/>
      <c r="R30" s="72"/>
      <c r="S30" s="82"/>
      <c r="T30" s="83"/>
      <c r="U30" s="83"/>
      <c r="V30" s="83"/>
      <c r="W30" s="83"/>
      <c r="X30" s="83"/>
      <c r="Y30" s="83"/>
      <c r="Z30" s="84"/>
    </row>
    <row r="31" spans="1:27" s="1" customFormat="1">
      <c r="A31" s="82"/>
      <c r="B31" s="83"/>
      <c r="C31" s="71"/>
      <c r="D31" s="72"/>
      <c r="E31" s="71"/>
      <c r="F31" s="72"/>
      <c r="G31" s="71"/>
      <c r="H31" s="72"/>
      <c r="I31" s="71"/>
      <c r="J31" s="72"/>
      <c r="K31" s="71"/>
      <c r="L31" s="81"/>
      <c r="M31" s="81"/>
      <c r="N31" s="81"/>
      <c r="O31" s="81"/>
      <c r="P31" s="81"/>
      <c r="Q31" s="81"/>
      <c r="R31" s="72"/>
      <c r="S31" s="82"/>
      <c r="T31" s="83"/>
      <c r="U31" s="83"/>
      <c r="V31" s="83"/>
      <c r="W31" s="83"/>
      <c r="X31" s="83"/>
      <c r="Y31" s="83"/>
      <c r="Z31" s="84"/>
    </row>
    <row r="32" spans="1:27" s="1" customFormat="1">
      <c r="A32" s="82"/>
      <c r="B32" s="83"/>
      <c r="C32" s="71"/>
      <c r="D32" s="72"/>
      <c r="E32" s="71"/>
      <c r="F32" s="72"/>
      <c r="G32" s="71"/>
      <c r="H32" s="72"/>
      <c r="I32" s="71"/>
      <c r="J32" s="72"/>
      <c r="K32" s="71"/>
      <c r="L32" s="81"/>
      <c r="M32" s="81"/>
      <c r="N32" s="81"/>
      <c r="O32" s="81"/>
      <c r="P32" s="81"/>
      <c r="Q32" s="81"/>
      <c r="R32" s="72"/>
      <c r="S32" s="82"/>
      <c r="T32" s="83"/>
      <c r="U32" s="83"/>
      <c r="V32" s="83"/>
      <c r="W32" s="83"/>
      <c r="X32" s="83"/>
      <c r="Y32" s="83"/>
      <c r="Z32" s="84"/>
    </row>
    <row r="33" spans="1:27" s="2" customFormat="1">
      <c r="A33" s="60"/>
      <c r="B33" s="61"/>
      <c r="C33" s="73"/>
      <c r="D33" s="74"/>
      <c r="E33" s="73"/>
      <c r="F33" s="74"/>
      <c r="G33" s="73"/>
      <c r="H33" s="74"/>
      <c r="I33" s="73"/>
      <c r="J33" s="74"/>
      <c r="K33" s="73"/>
      <c r="L33" s="109"/>
      <c r="M33" s="109"/>
      <c r="N33" s="109"/>
      <c r="O33" s="109"/>
      <c r="P33" s="109"/>
      <c r="Q33" s="109"/>
      <c r="R33" s="74"/>
      <c r="S33" s="60"/>
      <c r="T33" s="61"/>
      <c r="U33" s="61"/>
      <c r="V33" s="61"/>
      <c r="W33" s="61"/>
      <c r="X33" s="61"/>
      <c r="Y33" s="61"/>
      <c r="Z33" s="62"/>
      <c r="AA33" s="1"/>
    </row>
    <row r="34" spans="1:27" s="1" customFormat="1" ht="18">
      <c r="A34" s="44">
        <f>S28+1</f>
        <v>44311</v>
      </c>
      <c r="B34" s="41"/>
      <c r="C34" s="42">
        <f>A34+1</f>
        <v>44312</v>
      </c>
      <c r="D34" s="43"/>
      <c r="E34" s="42">
        <f>C34+1</f>
        <v>44313</v>
      </c>
      <c r="F34" s="43"/>
      <c r="G34" s="42">
        <f>E34+1</f>
        <v>44314</v>
      </c>
      <c r="H34" s="43"/>
      <c r="I34" s="42">
        <f>G34+1</f>
        <v>44315</v>
      </c>
      <c r="J34" s="43"/>
      <c r="K34" s="53">
        <f>I34+1</f>
        <v>44316</v>
      </c>
      <c r="L34" s="54"/>
      <c r="M34" s="55"/>
      <c r="N34" s="55"/>
      <c r="O34" s="55"/>
      <c r="P34" s="55"/>
      <c r="Q34" s="55"/>
      <c r="R34" s="56"/>
      <c r="S34" s="63">
        <f>K34+1</f>
        <v>44317</v>
      </c>
      <c r="T34" s="64"/>
      <c r="U34" s="65"/>
      <c r="V34" s="65"/>
      <c r="W34" s="65"/>
      <c r="X34" s="65"/>
      <c r="Y34" s="65"/>
      <c r="Z34" s="66"/>
    </row>
    <row r="35" spans="1:27" s="1" customFormat="1">
      <c r="A35" s="82"/>
      <c r="B35" s="83"/>
      <c r="C35" s="71"/>
      <c r="D35" s="72"/>
      <c r="E35" s="71"/>
      <c r="F35" s="72"/>
      <c r="G35" s="71"/>
      <c r="H35" s="72"/>
      <c r="I35" s="71"/>
      <c r="J35" s="72"/>
      <c r="K35" s="71"/>
      <c r="L35" s="81"/>
      <c r="M35" s="81"/>
      <c r="N35" s="81"/>
      <c r="O35" s="81"/>
      <c r="P35" s="81"/>
      <c r="Q35" s="81"/>
      <c r="R35" s="72"/>
      <c r="S35" s="82"/>
      <c r="T35" s="83"/>
      <c r="U35" s="83"/>
      <c r="V35" s="83"/>
      <c r="W35" s="83"/>
      <c r="X35" s="83"/>
      <c r="Y35" s="83"/>
      <c r="Z35" s="84"/>
    </row>
    <row r="36" spans="1:27" s="1" customFormat="1">
      <c r="A36" s="82"/>
      <c r="B36" s="83"/>
      <c r="C36" s="71"/>
      <c r="D36" s="72"/>
      <c r="E36" s="71"/>
      <c r="F36" s="72"/>
      <c r="G36" s="71"/>
      <c r="H36" s="72"/>
      <c r="I36" s="71"/>
      <c r="J36" s="72"/>
      <c r="K36" s="71"/>
      <c r="L36" s="81"/>
      <c r="M36" s="81"/>
      <c r="N36" s="81"/>
      <c r="O36" s="81"/>
      <c r="P36" s="81"/>
      <c r="Q36" s="81"/>
      <c r="R36" s="72"/>
      <c r="S36" s="82"/>
      <c r="T36" s="83"/>
      <c r="U36" s="83"/>
      <c r="V36" s="83"/>
      <c r="W36" s="83"/>
      <c r="X36" s="83"/>
      <c r="Y36" s="83"/>
      <c r="Z36" s="84"/>
    </row>
    <row r="37" spans="1:27" s="1" customFormat="1">
      <c r="A37" s="82"/>
      <c r="B37" s="83"/>
      <c r="C37" s="71"/>
      <c r="D37" s="72"/>
      <c r="E37" s="71"/>
      <c r="F37" s="72"/>
      <c r="G37" s="71"/>
      <c r="H37" s="72"/>
      <c r="I37" s="71"/>
      <c r="J37" s="72"/>
      <c r="K37" s="71"/>
      <c r="L37" s="81"/>
      <c r="M37" s="81"/>
      <c r="N37" s="81"/>
      <c r="O37" s="81"/>
      <c r="P37" s="81"/>
      <c r="Q37" s="81"/>
      <c r="R37" s="72"/>
      <c r="S37" s="82"/>
      <c r="T37" s="83"/>
      <c r="U37" s="83"/>
      <c r="V37" s="83"/>
      <c r="W37" s="83"/>
      <c r="X37" s="83"/>
      <c r="Y37" s="83"/>
      <c r="Z37" s="84"/>
    </row>
    <row r="38" spans="1:27" s="1" customFormat="1">
      <c r="A38" s="82"/>
      <c r="B38" s="83"/>
      <c r="C38" s="71"/>
      <c r="D38" s="72"/>
      <c r="E38" s="71"/>
      <c r="F38" s="72"/>
      <c r="G38" s="71"/>
      <c r="H38" s="72"/>
      <c r="I38" s="71"/>
      <c r="J38" s="72"/>
      <c r="K38" s="71"/>
      <c r="L38" s="81"/>
      <c r="M38" s="81"/>
      <c r="N38" s="81"/>
      <c r="O38" s="81"/>
      <c r="P38" s="81"/>
      <c r="Q38" s="81"/>
      <c r="R38" s="72"/>
      <c r="S38" s="82"/>
      <c r="T38" s="83"/>
      <c r="U38" s="83"/>
      <c r="V38" s="83"/>
      <c r="W38" s="83"/>
      <c r="X38" s="83"/>
      <c r="Y38" s="83"/>
      <c r="Z38" s="84"/>
    </row>
    <row r="39" spans="1:27" s="2" customFormat="1">
      <c r="A39" s="60"/>
      <c r="B39" s="61"/>
      <c r="C39" s="73"/>
      <c r="D39" s="74"/>
      <c r="E39" s="73"/>
      <c r="F39" s="74"/>
      <c r="G39" s="73"/>
      <c r="H39" s="74"/>
      <c r="I39" s="73"/>
      <c r="J39" s="74"/>
      <c r="K39" s="73"/>
      <c r="L39" s="109"/>
      <c r="M39" s="109"/>
      <c r="N39" s="109"/>
      <c r="O39" s="109"/>
      <c r="P39" s="109"/>
      <c r="Q39" s="109"/>
      <c r="R39" s="74"/>
      <c r="S39" s="60"/>
      <c r="T39" s="61"/>
      <c r="U39" s="61"/>
      <c r="V39" s="61"/>
      <c r="W39" s="61"/>
      <c r="X39" s="61"/>
      <c r="Y39" s="61"/>
      <c r="Z39" s="62"/>
      <c r="AA39" s="1"/>
    </row>
    <row r="40" spans="1:27" ht="18">
      <c r="A40" s="44">
        <f>S34+1</f>
        <v>44318</v>
      </c>
      <c r="B40" s="41"/>
      <c r="C40" s="42">
        <f>A40+1</f>
        <v>44319</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82"/>
      <c r="B41" s="83"/>
      <c r="C41" s="71"/>
      <c r="D41" s="72"/>
      <c r="E41" s="13"/>
      <c r="F41" s="6"/>
      <c r="G41" s="6"/>
      <c r="H41" s="6"/>
      <c r="I41" s="6"/>
      <c r="J41" s="6"/>
      <c r="K41" s="6"/>
      <c r="L41" s="6"/>
      <c r="M41" s="6"/>
      <c r="N41" s="6"/>
      <c r="O41" s="6"/>
      <c r="P41" s="6"/>
      <c r="Q41" s="6"/>
      <c r="R41" s="6"/>
      <c r="S41" s="6"/>
      <c r="T41" s="6"/>
      <c r="U41" s="6"/>
      <c r="V41" s="6"/>
      <c r="W41" s="6"/>
      <c r="X41" s="6"/>
      <c r="Y41" s="6"/>
      <c r="Z41" s="8"/>
    </row>
    <row r="42" spans="1:27">
      <c r="A42" s="82"/>
      <c r="B42" s="83"/>
      <c r="C42" s="71"/>
      <c r="D42" s="72"/>
      <c r="E42" s="13"/>
      <c r="F42" s="6"/>
      <c r="G42" s="6"/>
      <c r="H42" s="6"/>
      <c r="I42" s="6"/>
      <c r="J42" s="6"/>
      <c r="K42" s="6"/>
      <c r="L42" s="6"/>
      <c r="M42" s="6"/>
      <c r="N42" s="6"/>
      <c r="O42" s="6"/>
      <c r="P42" s="6"/>
      <c r="Q42" s="6"/>
      <c r="R42" s="6"/>
      <c r="S42" s="6"/>
      <c r="T42" s="6"/>
      <c r="U42" s="6"/>
      <c r="V42" s="6"/>
      <c r="W42" s="6"/>
      <c r="X42" s="6"/>
      <c r="Y42" s="6"/>
      <c r="Z42" s="7"/>
    </row>
    <row r="43" spans="1:27">
      <c r="A43" s="82"/>
      <c r="B43" s="83"/>
      <c r="C43" s="71"/>
      <c r="D43" s="72"/>
      <c r="E43" s="13"/>
      <c r="F43" s="6"/>
      <c r="G43" s="6"/>
      <c r="H43" s="6"/>
      <c r="I43" s="6"/>
      <c r="J43" s="6"/>
      <c r="K43" s="6"/>
      <c r="L43" s="6"/>
      <c r="M43" s="6"/>
      <c r="N43" s="6"/>
      <c r="O43" s="6"/>
      <c r="P43" s="6"/>
      <c r="Q43" s="6"/>
      <c r="R43" s="6"/>
      <c r="S43" s="6"/>
      <c r="T43" s="6"/>
      <c r="U43" s="6"/>
      <c r="V43" s="6"/>
      <c r="W43" s="6"/>
      <c r="X43" s="6"/>
      <c r="Y43" s="6"/>
      <c r="Z43" s="7"/>
    </row>
    <row r="44" spans="1:27">
      <c r="A44" s="82"/>
      <c r="B44" s="83"/>
      <c r="C44" s="71"/>
      <c r="D44" s="72"/>
      <c r="E44" s="13"/>
      <c r="F44" s="6"/>
      <c r="G44" s="6"/>
      <c r="H44" s="6"/>
      <c r="I44" s="6"/>
      <c r="J44" s="6"/>
      <c r="K44" s="102" t="s">
        <v>57</v>
      </c>
      <c r="L44" s="102"/>
      <c r="M44" s="102"/>
      <c r="N44" s="102"/>
      <c r="O44" s="102"/>
      <c r="P44" s="102"/>
      <c r="Q44" s="102"/>
      <c r="R44" s="102"/>
      <c r="S44" s="102"/>
      <c r="T44" s="102"/>
      <c r="U44" s="102"/>
      <c r="V44" s="102"/>
      <c r="W44" s="102"/>
      <c r="X44" s="102"/>
      <c r="Y44" s="102"/>
      <c r="Z44" s="103"/>
    </row>
    <row r="45" spans="1:27" s="1" customFormat="1">
      <c r="A45" s="60"/>
      <c r="B45" s="61"/>
      <c r="C45" s="73"/>
      <c r="D45" s="74"/>
      <c r="E45" s="14"/>
      <c r="F45" s="15"/>
      <c r="G45" s="15"/>
      <c r="H45" s="15"/>
      <c r="I45" s="15"/>
      <c r="J45" s="15"/>
      <c r="K45" s="100" t="s">
        <v>1</v>
      </c>
      <c r="L45" s="100"/>
      <c r="M45" s="100"/>
      <c r="N45" s="100"/>
      <c r="O45" s="100"/>
      <c r="P45" s="100"/>
      <c r="Q45" s="100"/>
      <c r="R45" s="100"/>
      <c r="S45" s="100"/>
      <c r="T45" s="100"/>
      <c r="U45" s="100"/>
      <c r="V45" s="100"/>
      <c r="W45" s="100"/>
      <c r="X45" s="100"/>
      <c r="Y45" s="100"/>
      <c r="Z45" s="10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10">
        <f>DATE('1'!AD18,'1'!AD20+5,1)</f>
        <v>44317</v>
      </c>
      <c r="B1" s="110"/>
      <c r="C1" s="110"/>
      <c r="D1" s="110"/>
      <c r="E1" s="110"/>
      <c r="F1" s="110"/>
      <c r="G1" s="110"/>
      <c r="H1" s="110"/>
      <c r="I1" s="45"/>
      <c r="J1" s="45"/>
      <c r="K1" s="98">
        <f>DATE(YEAR(A1),MONTH(A1)-1,1)</f>
        <v>44287</v>
      </c>
      <c r="L1" s="98"/>
      <c r="M1" s="98"/>
      <c r="N1" s="98"/>
      <c r="O1" s="98"/>
      <c r="P1" s="98"/>
      <c r="Q1" s="98"/>
      <c r="S1" s="98">
        <f>DATE(YEAR(A1),MONTH(A1)+1,1)</f>
        <v>44348</v>
      </c>
      <c r="T1" s="98"/>
      <c r="U1" s="98"/>
      <c r="V1" s="98"/>
      <c r="W1" s="98"/>
      <c r="X1" s="98"/>
      <c r="Y1" s="98"/>
    </row>
    <row r="2" spans="1:27" s="3" customFormat="1" ht="11.25" customHeight="1">
      <c r="A2" s="110"/>
      <c r="B2" s="110"/>
      <c r="C2" s="110"/>
      <c r="D2" s="110"/>
      <c r="E2" s="110"/>
      <c r="F2" s="110"/>
      <c r="G2" s="110"/>
      <c r="H2" s="110"/>
      <c r="I2" s="45"/>
      <c r="J2" s="4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10"/>
      <c r="B3" s="110"/>
      <c r="C3" s="110"/>
      <c r="D3" s="110"/>
      <c r="E3" s="110"/>
      <c r="F3" s="110"/>
      <c r="G3" s="110"/>
      <c r="H3" s="110"/>
      <c r="I3" s="45"/>
      <c r="J3" s="45"/>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f t="shared" si="0"/>
        <v>44287</v>
      </c>
      <c r="P3" s="17">
        <f t="shared" si="0"/>
        <v>44288</v>
      </c>
      <c r="Q3" s="17">
        <f t="shared" si="0"/>
        <v>44289</v>
      </c>
      <c r="R3" s="3"/>
      <c r="S3" s="17" t="str">
        <f t="shared" ref="S3:Y8" si="1">IF(MONTH($S$1)&lt;&gt;MONTH($S$1-(WEEKDAY($S$1,1)-(start_day-1))-IF((WEEKDAY($S$1,1)-(start_day-1))&lt;=0,7,0)+(ROW(S3)-ROW($S$3))*7+(COLUMN(S3)-COLUMN($S$3)+1)),"",$S$1-(WEEKDAY($S$1,1)-(start_day-1))-IF((WEEKDAY($S$1,1)-(start_day-1))&lt;=0,7,0)+(ROW(S3)-ROW($S$3))*7+(COLUMN(S3)-COLUMN($S$3)+1))</f>
        <v/>
      </c>
      <c r="T3" s="17" t="str">
        <f t="shared" si="1"/>
        <v/>
      </c>
      <c r="U3" s="17">
        <f t="shared" si="1"/>
        <v>44348</v>
      </c>
      <c r="V3" s="17">
        <f t="shared" si="1"/>
        <v>44349</v>
      </c>
      <c r="W3" s="17">
        <f t="shared" si="1"/>
        <v>44350</v>
      </c>
      <c r="X3" s="17">
        <f t="shared" si="1"/>
        <v>44351</v>
      </c>
      <c r="Y3" s="17">
        <f t="shared" si="1"/>
        <v>44352</v>
      </c>
    </row>
    <row r="4" spans="1:27" s="4" customFormat="1" ht="9" customHeight="1">
      <c r="A4" s="110"/>
      <c r="B4" s="110"/>
      <c r="C4" s="110"/>
      <c r="D4" s="110"/>
      <c r="E4" s="110"/>
      <c r="F4" s="110"/>
      <c r="G4" s="110"/>
      <c r="H4" s="110"/>
      <c r="I4" s="45"/>
      <c r="J4" s="45"/>
      <c r="K4" s="17">
        <f t="shared" si="0"/>
        <v>44290</v>
      </c>
      <c r="L4" s="17">
        <f t="shared" si="0"/>
        <v>44291</v>
      </c>
      <c r="M4" s="17">
        <f t="shared" si="0"/>
        <v>44292</v>
      </c>
      <c r="N4" s="17">
        <f t="shared" si="0"/>
        <v>44293</v>
      </c>
      <c r="O4" s="17">
        <f t="shared" si="0"/>
        <v>44294</v>
      </c>
      <c r="P4" s="17">
        <f t="shared" si="0"/>
        <v>44295</v>
      </c>
      <c r="Q4" s="17">
        <f t="shared" si="0"/>
        <v>44296</v>
      </c>
      <c r="R4" s="3"/>
      <c r="S4" s="17">
        <f t="shared" si="1"/>
        <v>44353</v>
      </c>
      <c r="T4" s="17">
        <f t="shared" si="1"/>
        <v>44354</v>
      </c>
      <c r="U4" s="17">
        <f t="shared" si="1"/>
        <v>44355</v>
      </c>
      <c r="V4" s="17">
        <f t="shared" si="1"/>
        <v>44356</v>
      </c>
      <c r="W4" s="17">
        <f t="shared" si="1"/>
        <v>44357</v>
      </c>
      <c r="X4" s="17">
        <f t="shared" si="1"/>
        <v>44358</v>
      </c>
      <c r="Y4" s="17">
        <f t="shared" si="1"/>
        <v>44359</v>
      </c>
    </row>
    <row r="5" spans="1:27" s="4" customFormat="1" ht="9" customHeight="1">
      <c r="A5" s="110"/>
      <c r="B5" s="110"/>
      <c r="C5" s="110"/>
      <c r="D5" s="110"/>
      <c r="E5" s="110"/>
      <c r="F5" s="110"/>
      <c r="G5" s="110"/>
      <c r="H5" s="110"/>
      <c r="I5" s="45"/>
      <c r="J5" s="45"/>
      <c r="K5" s="17">
        <f t="shared" si="0"/>
        <v>44297</v>
      </c>
      <c r="L5" s="17">
        <f t="shared" si="0"/>
        <v>44298</v>
      </c>
      <c r="M5" s="17">
        <f t="shared" si="0"/>
        <v>44299</v>
      </c>
      <c r="N5" s="17">
        <f t="shared" si="0"/>
        <v>44300</v>
      </c>
      <c r="O5" s="17">
        <f t="shared" si="0"/>
        <v>44301</v>
      </c>
      <c r="P5" s="17">
        <f t="shared" si="0"/>
        <v>44302</v>
      </c>
      <c r="Q5" s="17">
        <f t="shared" si="0"/>
        <v>44303</v>
      </c>
      <c r="R5" s="3"/>
      <c r="S5" s="17">
        <f t="shared" si="1"/>
        <v>44360</v>
      </c>
      <c r="T5" s="17">
        <f t="shared" si="1"/>
        <v>44361</v>
      </c>
      <c r="U5" s="17">
        <f t="shared" si="1"/>
        <v>44362</v>
      </c>
      <c r="V5" s="17">
        <f t="shared" si="1"/>
        <v>44363</v>
      </c>
      <c r="W5" s="17">
        <f t="shared" si="1"/>
        <v>44364</v>
      </c>
      <c r="X5" s="17">
        <f t="shared" si="1"/>
        <v>44365</v>
      </c>
      <c r="Y5" s="17">
        <f t="shared" si="1"/>
        <v>44366</v>
      </c>
    </row>
    <row r="6" spans="1:27" s="4" customFormat="1" ht="9" customHeight="1">
      <c r="A6" s="110"/>
      <c r="B6" s="110"/>
      <c r="C6" s="110"/>
      <c r="D6" s="110"/>
      <c r="E6" s="110"/>
      <c r="F6" s="110"/>
      <c r="G6" s="110"/>
      <c r="H6" s="110"/>
      <c r="I6" s="45"/>
      <c r="J6" s="45"/>
      <c r="K6" s="17">
        <f t="shared" si="0"/>
        <v>44304</v>
      </c>
      <c r="L6" s="17">
        <f t="shared" si="0"/>
        <v>44305</v>
      </c>
      <c r="M6" s="17">
        <f t="shared" si="0"/>
        <v>44306</v>
      </c>
      <c r="N6" s="17">
        <f t="shared" si="0"/>
        <v>44307</v>
      </c>
      <c r="O6" s="17">
        <f t="shared" si="0"/>
        <v>44308</v>
      </c>
      <c r="P6" s="17">
        <f t="shared" si="0"/>
        <v>44309</v>
      </c>
      <c r="Q6" s="17">
        <f t="shared" si="0"/>
        <v>44310</v>
      </c>
      <c r="R6" s="3"/>
      <c r="S6" s="17">
        <f t="shared" si="1"/>
        <v>44367</v>
      </c>
      <c r="T6" s="17">
        <f t="shared" si="1"/>
        <v>44368</v>
      </c>
      <c r="U6" s="17">
        <f t="shared" si="1"/>
        <v>44369</v>
      </c>
      <c r="V6" s="17">
        <f t="shared" si="1"/>
        <v>44370</v>
      </c>
      <c r="W6" s="17">
        <f t="shared" si="1"/>
        <v>44371</v>
      </c>
      <c r="X6" s="17">
        <f t="shared" si="1"/>
        <v>44372</v>
      </c>
      <c r="Y6" s="17">
        <f t="shared" si="1"/>
        <v>44373</v>
      </c>
    </row>
    <row r="7" spans="1:27" s="4" customFormat="1" ht="9" customHeight="1">
      <c r="A7" s="110"/>
      <c r="B7" s="110"/>
      <c r="C7" s="110"/>
      <c r="D7" s="110"/>
      <c r="E7" s="110"/>
      <c r="F7" s="110"/>
      <c r="G7" s="110"/>
      <c r="H7" s="110"/>
      <c r="I7" s="45"/>
      <c r="J7" s="45"/>
      <c r="K7" s="17">
        <f t="shared" si="0"/>
        <v>44311</v>
      </c>
      <c r="L7" s="17">
        <f t="shared" si="0"/>
        <v>44312</v>
      </c>
      <c r="M7" s="17">
        <f t="shared" si="0"/>
        <v>44313</v>
      </c>
      <c r="N7" s="17">
        <f t="shared" si="0"/>
        <v>44314</v>
      </c>
      <c r="O7" s="17">
        <f t="shared" si="0"/>
        <v>44315</v>
      </c>
      <c r="P7" s="17">
        <f t="shared" si="0"/>
        <v>44316</v>
      </c>
      <c r="Q7" s="17" t="str">
        <f t="shared" si="0"/>
        <v/>
      </c>
      <c r="R7" s="3"/>
      <c r="S7" s="17">
        <f t="shared" si="1"/>
        <v>44374</v>
      </c>
      <c r="T7" s="17">
        <f t="shared" si="1"/>
        <v>44375</v>
      </c>
      <c r="U7" s="17">
        <f t="shared" si="1"/>
        <v>44376</v>
      </c>
      <c r="V7" s="17">
        <f t="shared" si="1"/>
        <v>44377</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11">
        <f>A10</f>
        <v>44311</v>
      </c>
      <c r="B9" s="112"/>
      <c r="C9" s="112">
        <f>C10</f>
        <v>44312</v>
      </c>
      <c r="D9" s="112"/>
      <c r="E9" s="112">
        <f>E10</f>
        <v>44313</v>
      </c>
      <c r="F9" s="112"/>
      <c r="G9" s="112">
        <f>G10</f>
        <v>44314</v>
      </c>
      <c r="H9" s="112"/>
      <c r="I9" s="112">
        <f>I10</f>
        <v>44315</v>
      </c>
      <c r="J9" s="112"/>
      <c r="K9" s="112">
        <f>K10</f>
        <v>44316</v>
      </c>
      <c r="L9" s="112"/>
      <c r="M9" s="112"/>
      <c r="N9" s="112"/>
      <c r="O9" s="112"/>
      <c r="P9" s="112"/>
      <c r="Q9" s="112"/>
      <c r="R9" s="112"/>
      <c r="S9" s="112">
        <f>S10</f>
        <v>44317</v>
      </c>
      <c r="T9" s="112"/>
      <c r="U9" s="112"/>
      <c r="V9" s="112"/>
      <c r="W9" s="112"/>
      <c r="X9" s="112"/>
      <c r="Y9" s="112"/>
      <c r="Z9" s="113"/>
    </row>
    <row r="10" spans="1:27" s="1" customFormat="1" ht="18">
      <c r="A10" s="44">
        <f>$A$1-(WEEKDAY($A$1,1)-(start_day-1))-IF((WEEKDAY($A$1,1)-(start_day-1))&lt;=0,7,0)+1</f>
        <v>44311</v>
      </c>
      <c r="B10" s="41"/>
      <c r="C10" s="42">
        <f>A10+1</f>
        <v>44312</v>
      </c>
      <c r="D10" s="43"/>
      <c r="E10" s="42">
        <f>C10+1</f>
        <v>44313</v>
      </c>
      <c r="F10" s="43"/>
      <c r="G10" s="42">
        <f>E10+1</f>
        <v>44314</v>
      </c>
      <c r="H10" s="43"/>
      <c r="I10" s="42">
        <f>G10+1</f>
        <v>44315</v>
      </c>
      <c r="J10" s="43"/>
      <c r="K10" s="53">
        <f>I10+1</f>
        <v>44316</v>
      </c>
      <c r="L10" s="54"/>
      <c r="M10" s="55"/>
      <c r="N10" s="55"/>
      <c r="O10" s="55"/>
      <c r="P10" s="55"/>
      <c r="Q10" s="55"/>
      <c r="R10" s="56"/>
      <c r="S10" s="63">
        <f>K10+1</f>
        <v>44317</v>
      </c>
      <c r="T10" s="64"/>
      <c r="U10" s="65"/>
      <c r="V10" s="65"/>
      <c r="W10" s="65"/>
      <c r="X10" s="65"/>
      <c r="Y10" s="65"/>
      <c r="Z10" s="66"/>
    </row>
    <row r="11" spans="1:27" s="1" customFormat="1">
      <c r="A11" s="82"/>
      <c r="B11" s="83"/>
      <c r="C11" s="71"/>
      <c r="D11" s="72"/>
      <c r="E11" s="71"/>
      <c r="F11" s="72"/>
      <c r="G11" s="71"/>
      <c r="H11" s="72"/>
      <c r="I11" s="71"/>
      <c r="J11" s="72"/>
      <c r="K11" s="71"/>
      <c r="L11" s="81"/>
      <c r="M11" s="81"/>
      <c r="N11" s="81"/>
      <c r="O11" s="81"/>
      <c r="P11" s="81"/>
      <c r="Q11" s="81"/>
      <c r="R11" s="72"/>
      <c r="S11" s="82"/>
      <c r="T11" s="83"/>
      <c r="U11" s="83"/>
      <c r="V11" s="83"/>
      <c r="W11" s="83"/>
      <c r="X11" s="83"/>
      <c r="Y11" s="83"/>
      <c r="Z11" s="84"/>
    </row>
    <row r="12" spans="1:27" s="1" customFormat="1">
      <c r="A12" s="82"/>
      <c r="B12" s="83"/>
      <c r="C12" s="71"/>
      <c r="D12" s="72"/>
      <c r="E12" s="71"/>
      <c r="F12" s="72"/>
      <c r="G12" s="71"/>
      <c r="H12" s="72"/>
      <c r="I12" s="71"/>
      <c r="J12" s="72"/>
      <c r="K12" s="71"/>
      <c r="L12" s="81"/>
      <c r="M12" s="81"/>
      <c r="N12" s="81"/>
      <c r="O12" s="81"/>
      <c r="P12" s="81"/>
      <c r="Q12" s="81"/>
      <c r="R12" s="72"/>
      <c r="S12" s="82"/>
      <c r="T12" s="83"/>
      <c r="U12" s="83"/>
      <c r="V12" s="83"/>
      <c r="W12" s="83"/>
      <c r="X12" s="83"/>
      <c r="Y12" s="83"/>
      <c r="Z12" s="84"/>
    </row>
    <row r="13" spans="1:27" s="1" customFormat="1">
      <c r="A13" s="82"/>
      <c r="B13" s="83"/>
      <c r="C13" s="71"/>
      <c r="D13" s="72"/>
      <c r="E13" s="71"/>
      <c r="F13" s="72"/>
      <c r="G13" s="71"/>
      <c r="H13" s="72"/>
      <c r="I13" s="71"/>
      <c r="J13" s="72"/>
      <c r="K13" s="71"/>
      <c r="L13" s="81"/>
      <c r="M13" s="81"/>
      <c r="N13" s="81"/>
      <c r="O13" s="81"/>
      <c r="P13" s="81"/>
      <c r="Q13" s="81"/>
      <c r="R13" s="72"/>
      <c r="S13" s="82"/>
      <c r="T13" s="83"/>
      <c r="U13" s="83"/>
      <c r="V13" s="83"/>
      <c r="W13" s="83"/>
      <c r="X13" s="83"/>
      <c r="Y13" s="83"/>
      <c r="Z13" s="84"/>
    </row>
    <row r="14" spans="1:27" s="1" customFormat="1">
      <c r="A14" s="82"/>
      <c r="B14" s="83"/>
      <c r="C14" s="71"/>
      <c r="D14" s="72"/>
      <c r="E14" s="71"/>
      <c r="F14" s="72"/>
      <c r="G14" s="71"/>
      <c r="H14" s="72"/>
      <c r="I14" s="71"/>
      <c r="J14" s="72"/>
      <c r="K14" s="71"/>
      <c r="L14" s="81"/>
      <c r="M14" s="81"/>
      <c r="N14" s="81"/>
      <c r="O14" s="81"/>
      <c r="P14" s="81"/>
      <c r="Q14" s="81"/>
      <c r="R14" s="72"/>
      <c r="S14" s="82"/>
      <c r="T14" s="83"/>
      <c r="U14" s="83"/>
      <c r="V14" s="83"/>
      <c r="W14" s="83"/>
      <c r="X14" s="83"/>
      <c r="Y14" s="83"/>
      <c r="Z14" s="84"/>
    </row>
    <row r="15" spans="1:27" s="2" customFormat="1" ht="13.15" customHeight="1">
      <c r="A15" s="60"/>
      <c r="B15" s="61"/>
      <c r="C15" s="73"/>
      <c r="D15" s="74"/>
      <c r="E15" s="73"/>
      <c r="F15" s="74"/>
      <c r="G15" s="73"/>
      <c r="H15" s="74"/>
      <c r="I15" s="73"/>
      <c r="J15" s="74"/>
      <c r="K15" s="73"/>
      <c r="L15" s="109"/>
      <c r="M15" s="109"/>
      <c r="N15" s="109"/>
      <c r="O15" s="109"/>
      <c r="P15" s="109"/>
      <c r="Q15" s="109"/>
      <c r="R15" s="74"/>
      <c r="S15" s="60"/>
      <c r="T15" s="61"/>
      <c r="U15" s="61"/>
      <c r="V15" s="61"/>
      <c r="W15" s="61"/>
      <c r="X15" s="61"/>
      <c r="Y15" s="61"/>
      <c r="Z15" s="62"/>
      <c r="AA15" s="1"/>
    </row>
    <row r="16" spans="1:27" s="1" customFormat="1" ht="18">
      <c r="A16" s="44">
        <f>S10+1</f>
        <v>44318</v>
      </c>
      <c r="B16" s="41"/>
      <c r="C16" s="42">
        <f>A16+1</f>
        <v>44319</v>
      </c>
      <c r="D16" s="43"/>
      <c r="E16" s="42">
        <f>C16+1</f>
        <v>44320</v>
      </c>
      <c r="F16" s="43"/>
      <c r="G16" s="42">
        <f>E16+1</f>
        <v>44321</v>
      </c>
      <c r="H16" s="43"/>
      <c r="I16" s="42">
        <f>G16+1</f>
        <v>44322</v>
      </c>
      <c r="J16" s="43"/>
      <c r="K16" s="53">
        <f>I16+1</f>
        <v>44323</v>
      </c>
      <c r="L16" s="54"/>
      <c r="M16" s="55"/>
      <c r="N16" s="55"/>
      <c r="O16" s="55"/>
      <c r="P16" s="55"/>
      <c r="Q16" s="55"/>
      <c r="R16" s="56"/>
      <c r="S16" s="63">
        <f>K16+1</f>
        <v>44324</v>
      </c>
      <c r="T16" s="64"/>
      <c r="U16" s="65"/>
      <c r="V16" s="65"/>
      <c r="W16" s="65"/>
      <c r="X16" s="65"/>
      <c r="Y16" s="65"/>
      <c r="Z16" s="66"/>
    </row>
    <row r="17" spans="1:27" s="1" customFormat="1">
      <c r="A17" s="82"/>
      <c r="B17" s="83"/>
      <c r="C17" s="71"/>
      <c r="D17" s="72"/>
      <c r="E17" s="71"/>
      <c r="F17" s="72"/>
      <c r="G17" s="71"/>
      <c r="H17" s="72"/>
      <c r="I17" s="71"/>
      <c r="J17" s="72"/>
      <c r="K17" s="71"/>
      <c r="L17" s="81"/>
      <c r="M17" s="81"/>
      <c r="N17" s="81"/>
      <c r="O17" s="81"/>
      <c r="P17" s="81"/>
      <c r="Q17" s="81"/>
      <c r="R17" s="72"/>
      <c r="S17" s="82"/>
      <c r="T17" s="83"/>
      <c r="U17" s="83"/>
      <c r="V17" s="83"/>
      <c r="W17" s="83"/>
      <c r="X17" s="83"/>
      <c r="Y17" s="83"/>
      <c r="Z17" s="84"/>
    </row>
    <row r="18" spans="1:27" s="1" customFormat="1">
      <c r="A18" s="82"/>
      <c r="B18" s="83"/>
      <c r="C18" s="71"/>
      <c r="D18" s="72"/>
      <c r="E18" s="71"/>
      <c r="F18" s="72"/>
      <c r="G18" s="71"/>
      <c r="H18" s="72"/>
      <c r="I18" s="71"/>
      <c r="J18" s="72"/>
      <c r="K18" s="71"/>
      <c r="L18" s="81"/>
      <c r="M18" s="81"/>
      <c r="N18" s="81"/>
      <c r="O18" s="81"/>
      <c r="P18" s="81"/>
      <c r="Q18" s="81"/>
      <c r="R18" s="72"/>
      <c r="S18" s="82"/>
      <c r="T18" s="83"/>
      <c r="U18" s="83"/>
      <c r="V18" s="83"/>
      <c r="W18" s="83"/>
      <c r="X18" s="83"/>
      <c r="Y18" s="83"/>
      <c r="Z18" s="84"/>
    </row>
    <row r="19" spans="1:27" s="1" customFormat="1">
      <c r="A19" s="82"/>
      <c r="B19" s="83"/>
      <c r="C19" s="71"/>
      <c r="D19" s="72"/>
      <c r="E19" s="71"/>
      <c r="F19" s="72"/>
      <c r="G19" s="71"/>
      <c r="H19" s="72"/>
      <c r="I19" s="71"/>
      <c r="J19" s="72"/>
      <c r="K19" s="71"/>
      <c r="L19" s="81"/>
      <c r="M19" s="81"/>
      <c r="N19" s="81"/>
      <c r="O19" s="81"/>
      <c r="P19" s="81"/>
      <c r="Q19" s="81"/>
      <c r="R19" s="72"/>
      <c r="S19" s="82"/>
      <c r="T19" s="83"/>
      <c r="U19" s="83"/>
      <c r="V19" s="83"/>
      <c r="W19" s="83"/>
      <c r="X19" s="83"/>
      <c r="Y19" s="83"/>
      <c r="Z19" s="84"/>
    </row>
    <row r="20" spans="1:27" s="1" customFormat="1">
      <c r="A20" s="82"/>
      <c r="B20" s="83"/>
      <c r="C20" s="71"/>
      <c r="D20" s="72"/>
      <c r="E20" s="71"/>
      <c r="F20" s="72"/>
      <c r="G20" s="71"/>
      <c r="H20" s="72"/>
      <c r="I20" s="71"/>
      <c r="J20" s="72"/>
      <c r="K20" s="71"/>
      <c r="L20" s="81"/>
      <c r="M20" s="81"/>
      <c r="N20" s="81"/>
      <c r="O20" s="81"/>
      <c r="P20" s="81"/>
      <c r="Q20" s="81"/>
      <c r="R20" s="72"/>
      <c r="S20" s="82"/>
      <c r="T20" s="83"/>
      <c r="U20" s="83"/>
      <c r="V20" s="83"/>
      <c r="W20" s="83"/>
      <c r="X20" s="83"/>
      <c r="Y20" s="83"/>
      <c r="Z20" s="84"/>
    </row>
    <row r="21" spans="1:27" s="2" customFormat="1" ht="13.15" customHeight="1">
      <c r="A21" s="60"/>
      <c r="B21" s="61"/>
      <c r="C21" s="73"/>
      <c r="D21" s="74"/>
      <c r="E21" s="73"/>
      <c r="F21" s="74"/>
      <c r="G21" s="73"/>
      <c r="H21" s="74"/>
      <c r="I21" s="73"/>
      <c r="J21" s="74"/>
      <c r="K21" s="73"/>
      <c r="L21" s="109"/>
      <c r="M21" s="109"/>
      <c r="N21" s="109"/>
      <c r="O21" s="109"/>
      <c r="P21" s="109"/>
      <c r="Q21" s="109"/>
      <c r="R21" s="74"/>
      <c r="S21" s="60"/>
      <c r="T21" s="61"/>
      <c r="U21" s="61"/>
      <c r="V21" s="61"/>
      <c r="W21" s="61"/>
      <c r="X21" s="61"/>
      <c r="Y21" s="61"/>
      <c r="Z21" s="62"/>
      <c r="AA21" s="1"/>
    </row>
    <row r="22" spans="1:27" s="1" customFormat="1" ht="18">
      <c r="A22" s="44">
        <f>S16+1</f>
        <v>44325</v>
      </c>
      <c r="B22" s="41"/>
      <c r="C22" s="42">
        <f>A22+1</f>
        <v>44326</v>
      </c>
      <c r="D22" s="43"/>
      <c r="E22" s="42">
        <f>C22+1</f>
        <v>44327</v>
      </c>
      <c r="F22" s="43"/>
      <c r="G22" s="42">
        <f>E22+1</f>
        <v>44328</v>
      </c>
      <c r="H22" s="43"/>
      <c r="I22" s="42">
        <f>G22+1</f>
        <v>44329</v>
      </c>
      <c r="J22" s="43"/>
      <c r="K22" s="53">
        <f>I22+1</f>
        <v>44330</v>
      </c>
      <c r="L22" s="54"/>
      <c r="M22" s="55"/>
      <c r="N22" s="55"/>
      <c r="O22" s="55"/>
      <c r="P22" s="55"/>
      <c r="Q22" s="55"/>
      <c r="R22" s="56"/>
      <c r="S22" s="63">
        <f>K22+1</f>
        <v>44331</v>
      </c>
      <c r="T22" s="64"/>
      <c r="U22" s="65"/>
      <c r="V22" s="65"/>
      <c r="W22" s="65"/>
      <c r="X22" s="65"/>
      <c r="Y22" s="65"/>
      <c r="Z22" s="66"/>
    </row>
    <row r="23" spans="1:27" s="1" customFormat="1">
      <c r="A23" s="82"/>
      <c r="B23" s="83"/>
      <c r="C23" s="71"/>
      <c r="D23" s="72"/>
      <c r="E23" s="71"/>
      <c r="F23" s="72"/>
      <c r="G23" s="71"/>
      <c r="H23" s="72"/>
      <c r="I23" s="71"/>
      <c r="J23" s="72"/>
      <c r="K23" s="71"/>
      <c r="L23" s="81"/>
      <c r="M23" s="81"/>
      <c r="N23" s="81"/>
      <c r="O23" s="81"/>
      <c r="P23" s="81"/>
      <c r="Q23" s="81"/>
      <c r="R23" s="72"/>
      <c r="S23" s="82"/>
      <c r="T23" s="83"/>
      <c r="U23" s="83"/>
      <c r="V23" s="83"/>
      <c r="W23" s="83"/>
      <c r="X23" s="83"/>
      <c r="Y23" s="83"/>
      <c r="Z23" s="84"/>
    </row>
    <row r="24" spans="1:27" s="1" customFormat="1">
      <c r="A24" s="82"/>
      <c r="B24" s="83"/>
      <c r="C24" s="71"/>
      <c r="D24" s="72"/>
      <c r="E24" s="71"/>
      <c r="F24" s="72"/>
      <c r="G24" s="71"/>
      <c r="H24" s="72"/>
      <c r="I24" s="71"/>
      <c r="J24" s="72"/>
      <c r="K24" s="71"/>
      <c r="L24" s="81"/>
      <c r="M24" s="81"/>
      <c r="N24" s="81"/>
      <c r="O24" s="81"/>
      <c r="P24" s="81"/>
      <c r="Q24" s="81"/>
      <c r="R24" s="72"/>
      <c r="S24" s="82"/>
      <c r="T24" s="83"/>
      <c r="U24" s="83"/>
      <c r="V24" s="83"/>
      <c r="W24" s="83"/>
      <c r="X24" s="83"/>
      <c r="Y24" s="83"/>
      <c r="Z24" s="84"/>
    </row>
    <row r="25" spans="1:27" s="1" customFormat="1">
      <c r="A25" s="82"/>
      <c r="B25" s="83"/>
      <c r="C25" s="71"/>
      <c r="D25" s="72"/>
      <c r="E25" s="71"/>
      <c r="F25" s="72"/>
      <c r="G25" s="71"/>
      <c r="H25" s="72"/>
      <c r="I25" s="71"/>
      <c r="J25" s="72"/>
      <c r="K25" s="71"/>
      <c r="L25" s="81"/>
      <c r="M25" s="81"/>
      <c r="N25" s="81"/>
      <c r="O25" s="81"/>
      <c r="P25" s="81"/>
      <c r="Q25" s="81"/>
      <c r="R25" s="72"/>
      <c r="S25" s="82"/>
      <c r="T25" s="83"/>
      <c r="U25" s="83"/>
      <c r="V25" s="83"/>
      <c r="W25" s="83"/>
      <c r="X25" s="83"/>
      <c r="Y25" s="83"/>
      <c r="Z25" s="84"/>
    </row>
    <row r="26" spans="1:27" s="1" customFormat="1">
      <c r="A26" s="82"/>
      <c r="B26" s="83"/>
      <c r="C26" s="71"/>
      <c r="D26" s="72"/>
      <c r="E26" s="71"/>
      <c r="F26" s="72"/>
      <c r="G26" s="71"/>
      <c r="H26" s="72"/>
      <c r="I26" s="71"/>
      <c r="J26" s="72"/>
      <c r="K26" s="71"/>
      <c r="L26" s="81"/>
      <c r="M26" s="81"/>
      <c r="N26" s="81"/>
      <c r="O26" s="81"/>
      <c r="P26" s="81"/>
      <c r="Q26" s="81"/>
      <c r="R26" s="72"/>
      <c r="S26" s="82"/>
      <c r="T26" s="83"/>
      <c r="U26" s="83"/>
      <c r="V26" s="83"/>
      <c r="W26" s="83"/>
      <c r="X26" s="83"/>
      <c r="Y26" s="83"/>
      <c r="Z26" s="84"/>
    </row>
    <row r="27" spans="1:27" s="2" customFormat="1">
      <c r="A27" s="60"/>
      <c r="B27" s="61"/>
      <c r="C27" s="73"/>
      <c r="D27" s="74"/>
      <c r="E27" s="73"/>
      <c r="F27" s="74"/>
      <c r="G27" s="73"/>
      <c r="H27" s="74"/>
      <c r="I27" s="73"/>
      <c r="J27" s="74"/>
      <c r="K27" s="73"/>
      <c r="L27" s="109"/>
      <c r="M27" s="109"/>
      <c r="N27" s="109"/>
      <c r="O27" s="109"/>
      <c r="P27" s="109"/>
      <c r="Q27" s="109"/>
      <c r="R27" s="74"/>
      <c r="S27" s="60"/>
      <c r="T27" s="61"/>
      <c r="U27" s="61"/>
      <c r="V27" s="61"/>
      <c r="W27" s="61"/>
      <c r="X27" s="61"/>
      <c r="Y27" s="61"/>
      <c r="Z27" s="62"/>
      <c r="AA27" s="1"/>
    </row>
    <row r="28" spans="1:27" s="1" customFormat="1" ht="18">
      <c r="A28" s="44">
        <f>S22+1</f>
        <v>44332</v>
      </c>
      <c r="B28" s="41"/>
      <c r="C28" s="42">
        <f>A28+1</f>
        <v>44333</v>
      </c>
      <c r="D28" s="43"/>
      <c r="E28" s="42">
        <f>C28+1</f>
        <v>44334</v>
      </c>
      <c r="F28" s="43"/>
      <c r="G28" s="42">
        <f>E28+1</f>
        <v>44335</v>
      </c>
      <c r="H28" s="43"/>
      <c r="I28" s="42">
        <f>G28+1</f>
        <v>44336</v>
      </c>
      <c r="J28" s="43"/>
      <c r="K28" s="53">
        <f>I28+1</f>
        <v>44337</v>
      </c>
      <c r="L28" s="54"/>
      <c r="M28" s="55"/>
      <c r="N28" s="55"/>
      <c r="O28" s="55"/>
      <c r="P28" s="55"/>
      <c r="Q28" s="55"/>
      <c r="R28" s="56"/>
      <c r="S28" s="63">
        <f>K28+1</f>
        <v>44338</v>
      </c>
      <c r="T28" s="64"/>
      <c r="U28" s="65"/>
      <c r="V28" s="65"/>
      <c r="W28" s="65"/>
      <c r="X28" s="65"/>
      <c r="Y28" s="65"/>
      <c r="Z28" s="66"/>
    </row>
    <row r="29" spans="1:27" s="1" customFormat="1">
      <c r="A29" s="82"/>
      <c r="B29" s="83"/>
      <c r="C29" s="71"/>
      <c r="D29" s="72"/>
      <c r="E29" s="71"/>
      <c r="F29" s="72"/>
      <c r="G29" s="71"/>
      <c r="H29" s="72"/>
      <c r="I29" s="71"/>
      <c r="J29" s="72"/>
      <c r="K29" s="71"/>
      <c r="L29" s="81"/>
      <c r="M29" s="81"/>
      <c r="N29" s="81"/>
      <c r="O29" s="81"/>
      <c r="P29" s="81"/>
      <c r="Q29" s="81"/>
      <c r="R29" s="72"/>
      <c r="S29" s="82"/>
      <c r="T29" s="83"/>
      <c r="U29" s="83"/>
      <c r="V29" s="83"/>
      <c r="W29" s="83"/>
      <c r="X29" s="83"/>
      <c r="Y29" s="83"/>
      <c r="Z29" s="84"/>
    </row>
    <row r="30" spans="1:27" s="1" customFormat="1">
      <c r="A30" s="82"/>
      <c r="B30" s="83"/>
      <c r="C30" s="71"/>
      <c r="D30" s="72"/>
      <c r="E30" s="71"/>
      <c r="F30" s="72"/>
      <c r="G30" s="71"/>
      <c r="H30" s="72"/>
      <c r="I30" s="71"/>
      <c r="J30" s="72"/>
      <c r="K30" s="71"/>
      <c r="L30" s="81"/>
      <c r="M30" s="81"/>
      <c r="N30" s="81"/>
      <c r="O30" s="81"/>
      <c r="P30" s="81"/>
      <c r="Q30" s="81"/>
      <c r="R30" s="72"/>
      <c r="S30" s="82"/>
      <c r="T30" s="83"/>
      <c r="U30" s="83"/>
      <c r="V30" s="83"/>
      <c r="W30" s="83"/>
      <c r="X30" s="83"/>
      <c r="Y30" s="83"/>
      <c r="Z30" s="84"/>
    </row>
    <row r="31" spans="1:27" s="1" customFormat="1">
      <c r="A31" s="82"/>
      <c r="B31" s="83"/>
      <c r="C31" s="71"/>
      <c r="D31" s="72"/>
      <c r="E31" s="71"/>
      <c r="F31" s="72"/>
      <c r="G31" s="71"/>
      <c r="H31" s="72"/>
      <c r="I31" s="71"/>
      <c r="J31" s="72"/>
      <c r="K31" s="71"/>
      <c r="L31" s="81"/>
      <c r="M31" s="81"/>
      <c r="N31" s="81"/>
      <c r="O31" s="81"/>
      <c r="P31" s="81"/>
      <c r="Q31" s="81"/>
      <c r="R31" s="72"/>
      <c r="S31" s="82"/>
      <c r="T31" s="83"/>
      <c r="U31" s="83"/>
      <c r="V31" s="83"/>
      <c r="W31" s="83"/>
      <c r="X31" s="83"/>
      <c r="Y31" s="83"/>
      <c r="Z31" s="84"/>
    </row>
    <row r="32" spans="1:27" s="1" customFormat="1">
      <c r="A32" s="82"/>
      <c r="B32" s="83"/>
      <c r="C32" s="71"/>
      <c r="D32" s="72"/>
      <c r="E32" s="71"/>
      <c r="F32" s="72"/>
      <c r="G32" s="71"/>
      <c r="H32" s="72"/>
      <c r="I32" s="71"/>
      <c r="J32" s="72"/>
      <c r="K32" s="71"/>
      <c r="L32" s="81"/>
      <c r="M32" s="81"/>
      <c r="N32" s="81"/>
      <c r="O32" s="81"/>
      <c r="P32" s="81"/>
      <c r="Q32" s="81"/>
      <c r="R32" s="72"/>
      <c r="S32" s="82"/>
      <c r="T32" s="83"/>
      <c r="U32" s="83"/>
      <c r="V32" s="83"/>
      <c r="W32" s="83"/>
      <c r="X32" s="83"/>
      <c r="Y32" s="83"/>
      <c r="Z32" s="84"/>
    </row>
    <row r="33" spans="1:27" s="2" customFormat="1">
      <c r="A33" s="60"/>
      <c r="B33" s="61"/>
      <c r="C33" s="73"/>
      <c r="D33" s="74"/>
      <c r="E33" s="73"/>
      <c r="F33" s="74"/>
      <c r="G33" s="73"/>
      <c r="H33" s="74"/>
      <c r="I33" s="73"/>
      <c r="J33" s="74"/>
      <c r="K33" s="73"/>
      <c r="L33" s="109"/>
      <c r="M33" s="109"/>
      <c r="N33" s="109"/>
      <c r="O33" s="109"/>
      <c r="P33" s="109"/>
      <c r="Q33" s="109"/>
      <c r="R33" s="74"/>
      <c r="S33" s="60"/>
      <c r="T33" s="61"/>
      <c r="U33" s="61"/>
      <c r="V33" s="61"/>
      <c r="W33" s="61"/>
      <c r="X33" s="61"/>
      <c r="Y33" s="61"/>
      <c r="Z33" s="62"/>
      <c r="AA33" s="1"/>
    </row>
    <row r="34" spans="1:27" s="1" customFormat="1" ht="18">
      <c r="A34" s="44">
        <f>S28+1</f>
        <v>44339</v>
      </c>
      <c r="B34" s="41"/>
      <c r="C34" s="42">
        <f>A34+1</f>
        <v>44340</v>
      </c>
      <c r="D34" s="43"/>
      <c r="E34" s="42">
        <f>C34+1</f>
        <v>44341</v>
      </c>
      <c r="F34" s="43"/>
      <c r="G34" s="42">
        <f>E34+1</f>
        <v>44342</v>
      </c>
      <c r="H34" s="43"/>
      <c r="I34" s="42">
        <f>G34+1</f>
        <v>44343</v>
      </c>
      <c r="J34" s="43"/>
      <c r="K34" s="53">
        <f>I34+1</f>
        <v>44344</v>
      </c>
      <c r="L34" s="54"/>
      <c r="M34" s="55"/>
      <c r="N34" s="55"/>
      <c r="O34" s="55"/>
      <c r="P34" s="55"/>
      <c r="Q34" s="55"/>
      <c r="R34" s="56"/>
      <c r="S34" s="63">
        <f>K34+1</f>
        <v>44345</v>
      </c>
      <c r="T34" s="64"/>
      <c r="U34" s="65"/>
      <c r="V34" s="65"/>
      <c r="W34" s="65"/>
      <c r="X34" s="65"/>
      <c r="Y34" s="65"/>
      <c r="Z34" s="66"/>
    </row>
    <row r="35" spans="1:27" s="1" customFormat="1">
      <c r="A35" s="82"/>
      <c r="B35" s="83"/>
      <c r="C35" s="71"/>
      <c r="D35" s="72"/>
      <c r="E35" s="71"/>
      <c r="F35" s="72"/>
      <c r="G35" s="71"/>
      <c r="H35" s="72"/>
      <c r="I35" s="71"/>
      <c r="J35" s="72"/>
      <c r="K35" s="71"/>
      <c r="L35" s="81"/>
      <c r="M35" s="81"/>
      <c r="N35" s="81"/>
      <c r="O35" s="81"/>
      <c r="P35" s="81"/>
      <c r="Q35" s="81"/>
      <c r="R35" s="72"/>
      <c r="S35" s="82"/>
      <c r="T35" s="83"/>
      <c r="U35" s="83"/>
      <c r="V35" s="83"/>
      <c r="W35" s="83"/>
      <c r="X35" s="83"/>
      <c r="Y35" s="83"/>
      <c r="Z35" s="84"/>
    </row>
    <row r="36" spans="1:27" s="1" customFormat="1">
      <c r="A36" s="82"/>
      <c r="B36" s="83"/>
      <c r="C36" s="71"/>
      <c r="D36" s="72"/>
      <c r="E36" s="71"/>
      <c r="F36" s="72"/>
      <c r="G36" s="71"/>
      <c r="H36" s="72"/>
      <c r="I36" s="71"/>
      <c r="J36" s="72"/>
      <c r="K36" s="71"/>
      <c r="L36" s="81"/>
      <c r="M36" s="81"/>
      <c r="N36" s="81"/>
      <c r="O36" s="81"/>
      <c r="P36" s="81"/>
      <c r="Q36" s="81"/>
      <c r="R36" s="72"/>
      <c r="S36" s="82"/>
      <c r="T36" s="83"/>
      <c r="U36" s="83"/>
      <c r="V36" s="83"/>
      <c r="W36" s="83"/>
      <c r="X36" s="83"/>
      <c r="Y36" s="83"/>
      <c r="Z36" s="84"/>
    </row>
    <row r="37" spans="1:27" s="1" customFormat="1">
      <c r="A37" s="82"/>
      <c r="B37" s="83"/>
      <c r="C37" s="71"/>
      <c r="D37" s="72"/>
      <c r="E37" s="71"/>
      <c r="F37" s="72"/>
      <c r="G37" s="71"/>
      <c r="H37" s="72"/>
      <c r="I37" s="71"/>
      <c r="J37" s="72"/>
      <c r="K37" s="71"/>
      <c r="L37" s="81"/>
      <c r="M37" s="81"/>
      <c r="N37" s="81"/>
      <c r="O37" s="81"/>
      <c r="P37" s="81"/>
      <c r="Q37" s="81"/>
      <c r="R37" s="72"/>
      <c r="S37" s="82"/>
      <c r="T37" s="83"/>
      <c r="U37" s="83"/>
      <c r="V37" s="83"/>
      <c r="W37" s="83"/>
      <c r="X37" s="83"/>
      <c r="Y37" s="83"/>
      <c r="Z37" s="84"/>
    </row>
    <row r="38" spans="1:27" s="1" customFormat="1">
      <c r="A38" s="82"/>
      <c r="B38" s="83"/>
      <c r="C38" s="71"/>
      <c r="D38" s="72"/>
      <c r="E38" s="71"/>
      <c r="F38" s="72"/>
      <c r="G38" s="71"/>
      <c r="H38" s="72"/>
      <c r="I38" s="71"/>
      <c r="J38" s="72"/>
      <c r="K38" s="71"/>
      <c r="L38" s="81"/>
      <c r="M38" s="81"/>
      <c r="N38" s="81"/>
      <c r="O38" s="81"/>
      <c r="P38" s="81"/>
      <c r="Q38" s="81"/>
      <c r="R38" s="72"/>
      <c r="S38" s="82"/>
      <c r="T38" s="83"/>
      <c r="U38" s="83"/>
      <c r="V38" s="83"/>
      <c r="W38" s="83"/>
      <c r="X38" s="83"/>
      <c r="Y38" s="83"/>
      <c r="Z38" s="84"/>
    </row>
    <row r="39" spans="1:27" s="2" customFormat="1">
      <c r="A39" s="60"/>
      <c r="B39" s="61"/>
      <c r="C39" s="73"/>
      <c r="D39" s="74"/>
      <c r="E39" s="73"/>
      <c r="F39" s="74"/>
      <c r="G39" s="73"/>
      <c r="H39" s="74"/>
      <c r="I39" s="73"/>
      <c r="J39" s="74"/>
      <c r="K39" s="73"/>
      <c r="L39" s="109"/>
      <c r="M39" s="109"/>
      <c r="N39" s="109"/>
      <c r="O39" s="109"/>
      <c r="P39" s="109"/>
      <c r="Q39" s="109"/>
      <c r="R39" s="74"/>
      <c r="S39" s="60"/>
      <c r="T39" s="61"/>
      <c r="U39" s="61"/>
      <c r="V39" s="61"/>
      <c r="W39" s="61"/>
      <c r="X39" s="61"/>
      <c r="Y39" s="61"/>
      <c r="Z39" s="62"/>
      <c r="AA39" s="1"/>
    </row>
    <row r="40" spans="1:27" ht="18">
      <c r="A40" s="44">
        <f>S34+1</f>
        <v>44346</v>
      </c>
      <c r="B40" s="41"/>
      <c r="C40" s="42">
        <f>A40+1</f>
        <v>44347</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82"/>
      <c r="B41" s="83"/>
      <c r="C41" s="71"/>
      <c r="D41" s="72"/>
      <c r="E41" s="13"/>
      <c r="F41" s="6"/>
      <c r="G41" s="6"/>
      <c r="H41" s="6"/>
      <c r="I41" s="6"/>
      <c r="J41" s="6"/>
      <c r="K41" s="6"/>
      <c r="L41" s="6"/>
      <c r="M41" s="6"/>
      <c r="N41" s="6"/>
      <c r="O41" s="6"/>
      <c r="P41" s="6"/>
      <c r="Q41" s="6"/>
      <c r="R41" s="6"/>
      <c r="S41" s="6"/>
      <c r="T41" s="6"/>
      <c r="U41" s="6"/>
      <c r="V41" s="6"/>
      <c r="W41" s="6"/>
      <c r="X41" s="6"/>
      <c r="Y41" s="6"/>
      <c r="Z41" s="8"/>
    </row>
    <row r="42" spans="1:27">
      <c r="A42" s="82"/>
      <c r="B42" s="83"/>
      <c r="C42" s="71"/>
      <c r="D42" s="72"/>
      <c r="E42" s="13"/>
      <c r="F42" s="6"/>
      <c r="G42" s="6"/>
      <c r="H42" s="6"/>
      <c r="I42" s="6"/>
      <c r="J42" s="6"/>
      <c r="K42" s="6"/>
      <c r="L42" s="6"/>
      <c r="M42" s="6"/>
      <c r="N42" s="6"/>
      <c r="O42" s="6"/>
      <c r="P42" s="6"/>
      <c r="Q42" s="6"/>
      <c r="R42" s="6"/>
      <c r="S42" s="6"/>
      <c r="T42" s="6"/>
      <c r="U42" s="6"/>
      <c r="V42" s="6"/>
      <c r="W42" s="6"/>
      <c r="X42" s="6"/>
      <c r="Y42" s="6"/>
      <c r="Z42" s="7"/>
    </row>
    <row r="43" spans="1:27">
      <c r="A43" s="82"/>
      <c r="B43" s="83"/>
      <c r="C43" s="71"/>
      <c r="D43" s="72"/>
      <c r="E43" s="13"/>
      <c r="F43" s="6"/>
      <c r="G43" s="6"/>
      <c r="H43" s="6"/>
      <c r="I43" s="6"/>
      <c r="J43" s="6"/>
      <c r="K43" s="6"/>
      <c r="L43" s="6"/>
      <c r="M43" s="6"/>
      <c r="N43" s="6"/>
      <c r="O43" s="6"/>
      <c r="P43" s="6"/>
      <c r="Q43" s="6"/>
      <c r="R43" s="6"/>
      <c r="S43" s="6"/>
      <c r="T43" s="6"/>
      <c r="U43" s="6"/>
      <c r="V43" s="6"/>
      <c r="W43" s="6"/>
      <c r="X43" s="6"/>
      <c r="Y43" s="6"/>
      <c r="Z43" s="7"/>
    </row>
    <row r="44" spans="1:27">
      <c r="A44" s="82"/>
      <c r="B44" s="83"/>
      <c r="C44" s="71"/>
      <c r="D44" s="72"/>
      <c r="E44" s="13"/>
      <c r="F44" s="6"/>
      <c r="G44" s="6"/>
      <c r="H44" s="6"/>
      <c r="I44" s="6"/>
      <c r="J44" s="6"/>
      <c r="K44" s="102" t="s">
        <v>57</v>
      </c>
      <c r="L44" s="102"/>
      <c r="M44" s="102"/>
      <c r="N44" s="102"/>
      <c r="O44" s="102"/>
      <c r="P44" s="102"/>
      <c r="Q44" s="102"/>
      <c r="R44" s="102"/>
      <c r="S44" s="102"/>
      <c r="T44" s="102"/>
      <c r="U44" s="102"/>
      <c r="V44" s="102"/>
      <c r="W44" s="102"/>
      <c r="X44" s="102"/>
      <c r="Y44" s="102"/>
      <c r="Z44" s="103"/>
    </row>
    <row r="45" spans="1:27" s="1" customFormat="1">
      <c r="A45" s="60"/>
      <c r="B45" s="61"/>
      <c r="C45" s="73"/>
      <c r="D45" s="74"/>
      <c r="E45" s="14"/>
      <c r="F45" s="15"/>
      <c r="G45" s="15"/>
      <c r="H45" s="15"/>
      <c r="I45" s="15"/>
      <c r="J45" s="15"/>
      <c r="K45" s="100" t="s">
        <v>1</v>
      </c>
      <c r="L45" s="100"/>
      <c r="M45" s="100"/>
      <c r="N45" s="100"/>
      <c r="O45" s="100"/>
      <c r="P45" s="100"/>
      <c r="Q45" s="100"/>
      <c r="R45" s="100"/>
      <c r="S45" s="100"/>
      <c r="T45" s="100"/>
      <c r="U45" s="100"/>
      <c r="V45" s="100"/>
      <c r="W45" s="100"/>
      <c r="X45" s="100"/>
      <c r="Y45" s="100"/>
      <c r="Z45" s="10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10">
        <f>DATE('1'!AD18,'1'!AD20+6,1)</f>
        <v>44348</v>
      </c>
      <c r="B1" s="110"/>
      <c r="C1" s="110"/>
      <c r="D1" s="110"/>
      <c r="E1" s="110"/>
      <c r="F1" s="110"/>
      <c r="G1" s="110"/>
      <c r="H1" s="110"/>
      <c r="I1" s="45"/>
      <c r="J1" s="45"/>
      <c r="K1" s="98">
        <f>DATE(YEAR(A1),MONTH(A1)-1,1)</f>
        <v>44317</v>
      </c>
      <c r="L1" s="98"/>
      <c r="M1" s="98"/>
      <c r="N1" s="98"/>
      <c r="O1" s="98"/>
      <c r="P1" s="98"/>
      <c r="Q1" s="98"/>
      <c r="S1" s="98">
        <f>DATE(YEAR(A1),MONTH(A1)+1,1)</f>
        <v>44378</v>
      </c>
      <c r="T1" s="98"/>
      <c r="U1" s="98"/>
      <c r="V1" s="98"/>
      <c r="W1" s="98"/>
      <c r="X1" s="98"/>
      <c r="Y1" s="98"/>
    </row>
    <row r="2" spans="1:27" s="3" customFormat="1" ht="11.25" customHeight="1">
      <c r="A2" s="110"/>
      <c r="B2" s="110"/>
      <c r="C2" s="110"/>
      <c r="D2" s="110"/>
      <c r="E2" s="110"/>
      <c r="F2" s="110"/>
      <c r="G2" s="110"/>
      <c r="H2" s="110"/>
      <c r="I2" s="45"/>
      <c r="J2" s="4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10"/>
      <c r="B3" s="110"/>
      <c r="C3" s="110"/>
      <c r="D3" s="110"/>
      <c r="E3" s="110"/>
      <c r="F3" s="110"/>
      <c r="G3" s="110"/>
      <c r="H3" s="110"/>
      <c r="I3" s="45"/>
      <c r="J3" s="45"/>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t="str">
        <f t="shared" si="0"/>
        <v/>
      </c>
      <c r="Q3" s="17">
        <f t="shared" si="0"/>
        <v>44317</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f t="shared" si="1"/>
        <v>44378</v>
      </c>
      <c r="X3" s="17">
        <f t="shared" si="1"/>
        <v>44379</v>
      </c>
      <c r="Y3" s="17">
        <f t="shared" si="1"/>
        <v>44380</v>
      </c>
    </row>
    <row r="4" spans="1:27" s="4" customFormat="1" ht="9" customHeight="1">
      <c r="A4" s="110"/>
      <c r="B4" s="110"/>
      <c r="C4" s="110"/>
      <c r="D4" s="110"/>
      <c r="E4" s="110"/>
      <c r="F4" s="110"/>
      <c r="G4" s="110"/>
      <c r="H4" s="110"/>
      <c r="I4" s="45"/>
      <c r="J4" s="45"/>
      <c r="K4" s="17">
        <f t="shared" si="0"/>
        <v>44318</v>
      </c>
      <c r="L4" s="17">
        <f t="shared" si="0"/>
        <v>44319</v>
      </c>
      <c r="M4" s="17">
        <f t="shared" si="0"/>
        <v>44320</v>
      </c>
      <c r="N4" s="17">
        <f t="shared" si="0"/>
        <v>44321</v>
      </c>
      <c r="O4" s="17">
        <f t="shared" si="0"/>
        <v>44322</v>
      </c>
      <c r="P4" s="17">
        <f t="shared" si="0"/>
        <v>44323</v>
      </c>
      <c r="Q4" s="17">
        <f t="shared" si="0"/>
        <v>44324</v>
      </c>
      <c r="R4" s="3"/>
      <c r="S4" s="17">
        <f t="shared" si="1"/>
        <v>44381</v>
      </c>
      <c r="T4" s="17">
        <f t="shared" si="1"/>
        <v>44382</v>
      </c>
      <c r="U4" s="17">
        <f t="shared" si="1"/>
        <v>44383</v>
      </c>
      <c r="V4" s="17">
        <f t="shared" si="1"/>
        <v>44384</v>
      </c>
      <c r="W4" s="17">
        <f t="shared" si="1"/>
        <v>44385</v>
      </c>
      <c r="X4" s="17">
        <f t="shared" si="1"/>
        <v>44386</v>
      </c>
      <c r="Y4" s="17">
        <f t="shared" si="1"/>
        <v>44387</v>
      </c>
    </row>
    <row r="5" spans="1:27" s="4" customFormat="1" ht="9" customHeight="1">
      <c r="A5" s="110"/>
      <c r="B5" s="110"/>
      <c r="C5" s="110"/>
      <c r="D5" s="110"/>
      <c r="E5" s="110"/>
      <c r="F5" s="110"/>
      <c r="G5" s="110"/>
      <c r="H5" s="110"/>
      <c r="I5" s="45"/>
      <c r="J5" s="45"/>
      <c r="K5" s="17">
        <f t="shared" si="0"/>
        <v>44325</v>
      </c>
      <c r="L5" s="17">
        <f t="shared" si="0"/>
        <v>44326</v>
      </c>
      <c r="M5" s="17">
        <f t="shared" si="0"/>
        <v>44327</v>
      </c>
      <c r="N5" s="17">
        <f t="shared" si="0"/>
        <v>44328</v>
      </c>
      <c r="O5" s="17">
        <f t="shared" si="0"/>
        <v>44329</v>
      </c>
      <c r="P5" s="17">
        <f t="shared" si="0"/>
        <v>44330</v>
      </c>
      <c r="Q5" s="17">
        <f t="shared" si="0"/>
        <v>44331</v>
      </c>
      <c r="R5" s="3"/>
      <c r="S5" s="17">
        <f t="shared" si="1"/>
        <v>44388</v>
      </c>
      <c r="T5" s="17">
        <f t="shared" si="1"/>
        <v>44389</v>
      </c>
      <c r="U5" s="17">
        <f t="shared" si="1"/>
        <v>44390</v>
      </c>
      <c r="V5" s="17">
        <f t="shared" si="1"/>
        <v>44391</v>
      </c>
      <c r="W5" s="17">
        <f t="shared" si="1"/>
        <v>44392</v>
      </c>
      <c r="X5" s="17">
        <f t="shared" si="1"/>
        <v>44393</v>
      </c>
      <c r="Y5" s="17">
        <f t="shared" si="1"/>
        <v>44394</v>
      </c>
    </row>
    <row r="6" spans="1:27" s="4" customFormat="1" ht="9" customHeight="1">
      <c r="A6" s="110"/>
      <c r="B6" s="110"/>
      <c r="C6" s="110"/>
      <c r="D6" s="110"/>
      <c r="E6" s="110"/>
      <c r="F6" s="110"/>
      <c r="G6" s="110"/>
      <c r="H6" s="110"/>
      <c r="I6" s="45"/>
      <c r="J6" s="45"/>
      <c r="K6" s="17">
        <f t="shared" si="0"/>
        <v>44332</v>
      </c>
      <c r="L6" s="17">
        <f t="shared" si="0"/>
        <v>44333</v>
      </c>
      <c r="M6" s="17">
        <f t="shared" si="0"/>
        <v>44334</v>
      </c>
      <c r="N6" s="17">
        <f t="shared" si="0"/>
        <v>44335</v>
      </c>
      <c r="O6" s="17">
        <f t="shared" si="0"/>
        <v>44336</v>
      </c>
      <c r="P6" s="17">
        <f t="shared" si="0"/>
        <v>44337</v>
      </c>
      <c r="Q6" s="17">
        <f t="shared" si="0"/>
        <v>44338</v>
      </c>
      <c r="R6" s="3"/>
      <c r="S6" s="17">
        <f t="shared" si="1"/>
        <v>44395</v>
      </c>
      <c r="T6" s="17">
        <f t="shared" si="1"/>
        <v>44396</v>
      </c>
      <c r="U6" s="17">
        <f t="shared" si="1"/>
        <v>44397</v>
      </c>
      <c r="V6" s="17">
        <f t="shared" si="1"/>
        <v>44398</v>
      </c>
      <c r="W6" s="17">
        <f t="shared" si="1"/>
        <v>44399</v>
      </c>
      <c r="X6" s="17">
        <f t="shared" si="1"/>
        <v>44400</v>
      </c>
      <c r="Y6" s="17">
        <f t="shared" si="1"/>
        <v>44401</v>
      </c>
    </row>
    <row r="7" spans="1:27" s="4" customFormat="1" ht="9" customHeight="1">
      <c r="A7" s="110"/>
      <c r="B7" s="110"/>
      <c r="C7" s="110"/>
      <c r="D7" s="110"/>
      <c r="E7" s="110"/>
      <c r="F7" s="110"/>
      <c r="G7" s="110"/>
      <c r="H7" s="110"/>
      <c r="I7" s="45"/>
      <c r="J7" s="45"/>
      <c r="K7" s="17">
        <f t="shared" si="0"/>
        <v>44339</v>
      </c>
      <c r="L7" s="17">
        <f t="shared" si="0"/>
        <v>44340</v>
      </c>
      <c r="M7" s="17">
        <f t="shared" si="0"/>
        <v>44341</v>
      </c>
      <c r="N7" s="17">
        <f t="shared" si="0"/>
        <v>44342</v>
      </c>
      <c r="O7" s="17">
        <f t="shared" si="0"/>
        <v>44343</v>
      </c>
      <c r="P7" s="17">
        <f t="shared" si="0"/>
        <v>44344</v>
      </c>
      <c r="Q7" s="17">
        <f t="shared" si="0"/>
        <v>44345</v>
      </c>
      <c r="R7" s="3"/>
      <c r="S7" s="17">
        <f t="shared" si="1"/>
        <v>44402</v>
      </c>
      <c r="T7" s="17">
        <f t="shared" si="1"/>
        <v>44403</v>
      </c>
      <c r="U7" s="17">
        <f t="shared" si="1"/>
        <v>44404</v>
      </c>
      <c r="V7" s="17">
        <f t="shared" si="1"/>
        <v>44405</v>
      </c>
      <c r="W7" s="17">
        <f t="shared" si="1"/>
        <v>44406</v>
      </c>
      <c r="X7" s="17">
        <f t="shared" si="1"/>
        <v>44407</v>
      </c>
      <c r="Y7" s="17">
        <f t="shared" si="1"/>
        <v>44408</v>
      </c>
    </row>
    <row r="8" spans="1:27" s="5" customFormat="1" ht="9" customHeight="1">
      <c r="A8" s="21"/>
      <c r="B8" s="21"/>
      <c r="C8" s="21"/>
      <c r="D8" s="21"/>
      <c r="E8" s="21"/>
      <c r="F8" s="21"/>
      <c r="G8" s="21"/>
      <c r="H8" s="21"/>
      <c r="I8" s="20"/>
      <c r="J8" s="20"/>
      <c r="K8" s="17">
        <f t="shared" si="0"/>
        <v>44346</v>
      </c>
      <c r="L8" s="17">
        <f t="shared" si="0"/>
        <v>44347</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11">
        <f>A10</f>
        <v>44346</v>
      </c>
      <c r="B9" s="112"/>
      <c r="C9" s="112">
        <f>C10</f>
        <v>44347</v>
      </c>
      <c r="D9" s="112"/>
      <c r="E9" s="112">
        <f>E10</f>
        <v>44348</v>
      </c>
      <c r="F9" s="112"/>
      <c r="G9" s="112">
        <f>G10</f>
        <v>44349</v>
      </c>
      <c r="H9" s="112"/>
      <c r="I9" s="112">
        <f>I10</f>
        <v>44350</v>
      </c>
      <c r="J9" s="112"/>
      <c r="K9" s="112">
        <f>K10</f>
        <v>44351</v>
      </c>
      <c r="L9" s="112"/>
      <c r="M9" s="112"/>
      <c r="N9" s="112"/>
      <c r="O9" s="112"/>
      <c r="P9" s="112"/>
      <c r="Q9" s="112"/>
      <c r="R9" s="112"/>
      <c r="S9" s="112">
        <f>S10</f>
        <v>44352</v>
      </c>
      <c r="T9" s="112"/>
      <c r="U9" s="112"/>
      <c r="V9" s="112"/>
      <c r="W9" s="112"/>
      <c r="X9" s="112"/>
      <c r="Y9" s="112"/>
      <c r="Z9" s="113"/>
    </row>
    <row r="10" spans="1:27" s="1" customFormat="1" ht="18">
      <c r="A10" s="44">
        <f>$A$1-(WEEKDAY($A$1,1)-(start_day-1))-IF((WEEKDAY($A$1,1)-(start_day-1))&lt;=0,7,0)+1</f>
        <v>44346</v>
      </c>
      <c r="B10" s="41"/>
      <c r="C10" s="42">
        <f>A10+1</f>
        <v>44347</v>
      </c>
      <c r="D10" s="43"/>
      <c r="E10" s="42">
        <f>C10+1</f>
        <v>44348</v>
      </c>
      <c r="F10" s="43"/>
      <c r="G10" s="42">
        <f>E10+1</f>
        <v>44349</v>
      </c>
      <c r="H10" s="43"/>
      <c r="I10" s="42">
        <f>G10+1</f>
        <v>44350</v>
      </c>
      <c r="J10" s="43"/>
      <c r="K10" s="53">
        <f>I10+1</f>
        <v>44351</v>
      </c>
      <c r="L10" s="54"/>
      <c r="M10" s="55"/>
      <c r="N10" s="55"/>
      <c r="O10" s="55"/>
      <c r="P10" s="55"/>
      <c r="Q10" s="55"/>
      <c r="R10" s="56"/>
      <c r="S10" s="63">
        <f>K10+1</f>
        <v>44352</v>
      </c>
      <c r="T10" s="64"/>
      <c r="U10" s="65"/>
      <c r="V10" s="65"/>
      <c r="W10" s="65"/>
      <c r="X10" s="65"/>
      <c r="Y10" s="65"/>
      <c r="Z10" s="66"/>
    </row>
    <row r="11" spans="1:27" s="1" customFormat="1">
      <c r="A11" s="82"/>
      <c r="B11" s="83"/>
      <c r="C11" s="71"/>
      <c r="D11" s="72"/>
      <c r="E11" s="71"/>
      <c r="F11" s="72"/>
      <c r="G11" s="71"/>
      <c r="H11" s="72"/>
      <c r="I11" s="71"/>
      <c r="J11" s="72"/>
      <c r="K11" s="71"/>
      <c r="L11" s="81"/>
      <c r="M11" s="81"/>
      <c r="N11" s="81"/>
      <c r="O11" s="81"/>
      <c r="P11" s="81"/>
      <c r="Q11" s="81"/>
      <c r="R11" s="72"/>
      <c r="S11" s="82"/>
      <c r="T11" s="83"/>
      <c r="U11" s="83"/>
      <c r="V11" s="83"/>
      <c r="W11" s="83"/>
      <c r="X11" s="83"/>
      <c r="Y11" s="83"/>
      <c r="Z11" s="84"/>
    </row>
    <row r="12" spans="1:27" s="1" customFormat="1">
      <c r="A12" s="82"/>
      <c r="B12" s="83"/>
      <c r="C12" s="71"/>
      <c r="D12" s="72"/>
      <c r="E12" s="71"/>
      <c r="F12" s="72"/>
      <c r="G12" s="71"/>
      <c r="H12" s="72"/>
      <c r="I12" s="71"/>
      <c r="J12" s="72"/>
      <c r="K12" s="71"/>
      <c r="L12" s="81"/>
      <c r="M12" s="81"/>
      <c r="N12" s="81"/>
      <c r="O12" s="81"/>
      <c r="P12" s="81"/>
      <c r="Q12" s="81"/>
      <c r="R12" s="72"/>
      <c r="S12" s="82"/>
      <c r="T12" s="83"/>
      <c r="U12" s="83"/>
      <c r="V12" s="83"/>
      <c r="W12" s="83"/>
      <c r="X12" s="83"/>
      <c r="Y12" s="83"/>
      <c r="Z12" s="84"/>
    </row>
    <row r="13" spans="1:27" s="1" customFormat="1">
      <c r="A13" s="82"/>
      <c r="B13" s="83"/>
      <c r="C13" s="71"/>
      <c r="D13" s="72"/>
      <c r="E13" s="71"/>
      <c r="F13" s="72"/>
      <c r="G13" s="71"/>
      <c r="H13" s="72"/>
      <c r="I13" s="71"/>
      <c r="J13" s="72"/>
      <c r="K13" s="71"/>
      <c r="L13" s="81"/>
      <c r="M13" s="81"/>
      <c r="N13" s="81"/>
      <c r="O13" s="81"/>
      <c r="P13" s="81"/>
      <c r="Q13" s="81"/>
      <c r="R13" s="72"/>
      <c r="S13" s="82"/>
      <c r="T13" s="83"/>
      <c r="U13" s="83"/>
      <c r="V13" s="83"/>
      <c r="W13" s="83"/>
      <c r="X13" s="83"/>
      <c r="Y13" s="83"/>
      <c r="Z13" s="84"/>
    </row>
    <row r="14" spans="1:27" s="1" customFormat="1">
      <c r="A14" s="82"/>
      <c r="B14" s="83"/>
      <c r="C14" s="71"/>
      <c r="D14" s="72"/>
      <c r="E14" s="71"/>
      <c r="F14" s="72"/>
      <c r="G14" s="71"/>
      <c r="H14" s="72"/>
      <c r="I14" s="71"/>
      <c r="J14" s="72"/>
      <c r="K14" s="71"/>
      <c r="L14" s="81"/>
      <c r="M14" s="81"/>
      <c r="N14" s="81"/>
      <c r="O14" s="81"/>
      <c r="P14" s="81"/>
      <c r="Q14" s="81"/>
      <c r="R14" s="72"/>
      <c r="S14" s="82"/>
      <c r="T14" s="83"/>
      <c r="U14" s="83"/>
      <c r="V14" s="83"/>
      <c r="W14" s="83"/>
      <c r="X14" s="83"/>
      <c r="Y14" s="83"/>
      <c r="Z14" s="84"/>
    </row>
    <row r="15" spans="1:27" s="2" customFormat="1" ht="13.15" customHeight="1">
      <c r="A15" s="60"/>
      <c r="B15" s="61"/>
      <c r="C15" s="73"/>
      <c r="D15" s="74"/>
      <c r="E15" s="73"/>
      <c r="F15" s="74"/>
      <c r="G15" s="73"/>
      <c r="H15" s="74"/>
      <c r="I15" s="73"/>
      <c r="J15" s="74"/>
      <c r="K15" s="73"/>
      <c r="L15" s="109"/>
      <c r="M15" s="109"/>
      <c r="N15" s="109"/>
      <c r="O15" s="109"/>
      <c r="P15" s="109"/>
      <c r="Q15" s="109"/>
      <c r="R15" s="74"/>
      <c r="S15" s="60"/>
      <c r="T15" s="61"/>
      <c r="U15" s="61"/>
      <c r="V15" s="61"/>
      <c r="W15" s="61"/>
      <c r="X15" s="61"/>
      <c r="Y15" s="61"/>
      <c r="Z15" s="62"/>
      <c r="AA15" s="1"/>
    </row>
    <row r="16" spans="1:27" s="1" customFormat="1" ht="18">
      <c r="A16" s="44">
        <f>S10+1</f>
        <v>44353</v>
      </c>
      <c r="B16" s="41"/>
      <c r="C16" s="42">
        <f>A16+1</f>
        <v>44354</v>
      </c>
      <c r="D16" s="43"/>
      <c r="E16" s="42">
        <f>C16+1</f>
        <v>44355</v>
      </c>
      <c r="F16" s="43"/>
      <c r="G16" s="42">
        <f>E16+1</f>
        <v>44356</v>
      </c>
      <c r="H16" s="43"/>
      <c r="I16" s="42">
        <f>G16+1</f>
        <v>44357</v>
      </c>
      <c r="J16" s="43"/>
      <c r="K16" s="53">
        <f>I16+1</f>
        <v>44358</v>
      </c>
      <c r="L16" s="54"/>
      <c r="M16" s="55"/>
      <c r="N16" s="55"/>
      <c r="O16" s="55"/>
      <c r="P16" s="55"/>
      <c r="Q16" s="55"/>
      <c r="R16" s="56"/>
      <c r="S16" s="63">
        <f>K16+1</f>
        <v>44359</v>
      </c>
      <c r="T16" s="64"/>
      <c r="U16" s="65"/>
      <c r="V16" s="65"/>
      <c r="W16" s="65"/>
      <c r="X16" s="65"/>
      <c r="Y16" s="65"/>
      <c r="Z16" s="66"/>
    </row>
    <row r="17" spans="1:27" s="1" customFormat="1">
      <c r="A17" s="82"/>
      <c r="B17" s="83"/>
      <c r="C17" s="71"/>
      <c r="D17" s="72"/>
      <c r="E17" s="71"/>
      <c r="F17" s="72"/>
      <c r="G17" s="71"/>
      <c r="H17" s="72"/>
      <c r="I17" s="71"/>
      <c r="J17" s="72"/>
      <c r="K17" s="71"/>
      <c r="L17" s="81"/>
      <c r="M17" s="81"/>
      <c r="N17" s="81"/>
      <c r="O17" s="81"/>
      <c r="P17" s="81"/>
      <c r="Q17" s="81"/>
      <c r="R17" s="72"/>
      <c r="S17" s="82"/>
      <c r="T17" s="83"/>
      <c r="U17" s="83"/>
      <c r="V17" s="83"/>
      <c r="W17" s="83"/>
      <c r="X17" s="83"/>
      <c r="Y17" s="83"/>
      <c r="Z17" s="84"/>
    </row>
    <row r="18" spans="1:27" s="1" customFormat="1">
      <c r="A18" s="82"/>
      <c r="B18" s="83"/>
      <c r="C18" s="71"/>
      <c r="D18" s="72"/>
      <c r="E18" s="71"/>
      <c r="F18" s="72"/>
      <c r="G18" s="71"/>
      <c r="H18" s="72"/>
      <c r="I18" s="71"/>
      <c r="J18" s="72"/>
      <c r="K18" s="71"/>
      <c r="L18" s="81"/>
      <c r="M18" s="81"/>
      <c r="N18" s="81"/>
      <c r="O18" s="81"/>
      <c r="P18" s="81"/>
      <c r="Q18" s="81"/>
      <c r="R18" s="72"/>
      <c r="S18" s="82"/>
      <c r="T18" s="83"/>
      <c r="U18" s="83"/>
      <c r="V18" s="83"/>
      <c r="W18" s="83"/>
      <c r="X18" s="83"/>
      <c r="Y18" s="83"/>
      <c r="Z18" s="84"/>
    </row>
    <row r="19" spans="1:27" s="1" customFormat="1">
      <c r="A19" s="82"/>
      <c r="B19" s="83"/>
      <c r="C19" s="71"/>
      <c r="D19" s="72"/>
      <c r="E19" s="71"/>
      <c r="F19" s="72"/>
      <c r="G19" s="71"/>
      <c r="H19" s="72"/>
      <c r="I19" s="71"/>
      <c r="J19" s="72"/>
      <c r="K19" s="71"/>
      <c r="L19" s="81"/>
      <c r="M19" s="81"/>
      <c r="N19" s="81"/>
      <c r="O19" s="81"/>
      <c r="P19" s="81"/>
      <c r="Q19" s="81"/>
      <c r="R19" s="72"/>
      <c r="S19" s="82"/>
      <c r="T19" s="83"/>
      <c r="U19" s="83"/>
      <c r="V19" s="83"/>
      <c r="W19" s="83"/>
      <c r="X19" s="83"/>
      <c r="Y19" s="83"/>
      <c r="Z19" s="84"/>
    </row>
    <row r="20" spans="1:27" s="1" customFormat="1">
      <c r="A20" s="82"/>
      <c r="B20" s="83"/>
      <c r="C20" s="71"/>
      <c r="D20" s="72"/>
      <c r="E20" s="71"/>
      <c r="F20" s="72"/>
      <c r="G20" s="71"/>
      <c r="H20" s="72"/>
      <c r="I20" s="71"/>
      <c r="J20" s="72"/>
      <c r="K20" s="71"/>
      <c r="L20" s="81"/>
      <c r="M20" s="81"/>
      <c r="N20" s="81"/>
      <c r="O20" s="81"/>
      <c r="P20" s="81"/>
      <c r="Q20" s="81"/>
      <c r="R20" s="72"/>
      <c r="S20" s="82"/>
      <c r="T20" s="83"/>
      <c r="U20" s="83"/>
      <c r="V20" s="83"/>
      <c r="W20" s="83"/>
      <c r="X20" s="83"/>
      <c r="Y20" s="83"/>
      <c r="Z20" s="84"/>
    </row>
    <row r="21" spans="1:27" s="2" customFormat="1" ht="13.15" customHeight="1">
      <c r="A21" s="60"/>
      <c r="B21" s="61"/>
      <c r="C21" s="73"/>
      <c r="D21" s="74"/>
      <c r="E21" s="73"/>
      <c r="F21" s="74"/>
      <c r="G21" s="73"/>
      <c r="H21" s="74"/>
      <c r="I21" s="73"/>
      <c r="J21" s="74"/>
      <c r="K21" s="73"/>
      <c r="L21" s="109"/>
      <c r="M21" s="109"/>
      <c r="N21" s="109"/>
      <c r="O21" s="109"/>
      <c r="P21" s="109"/>
      <c r="Q21" s="109"/>
      <c r="R21" s="74"/>
      <c r="S21" s="60"/>
      <c r="T21" s="61"/>
      <c r="U21" s="61"/>
      <c r="V21" s="61"/>
      <c r="W21" s="61"/>
      <c r="X21" s="61"/>
      <c r="Y21" s="61"/>
      <c r="Z21" s="62"/>
      <c r="AA21" s="1"/>
    </row>
    <row r="22" spans="1:27" s="1" customFormat="1" ht="18">
      <c r="A22" s="44">
        <f>S16+1</f>
        <v>44360</v>
      </c>
      <c r="B22" s="41"/>
      <c r="C22" s="42">
        <f>A22+1</f>
        <v>44361</v>
      </c>
      <c r="D22" s="43"/>
      <c r="E22" s="42">
        <f>C22+1</f>
        <v>44362</v>
      </c>
      <c r="F22" s="43"/>
      <c r="G22" s="42">
        <f>E22+1</f>
        <v>44363</v>
      </c>
      <c r="H22" s="43"/>
      <c r="I22" s="42">
        <f>G22+1</f>
        <v>44364</v>
      </c>
      <c r="J22" s="43"/>
      <c r="K22" s="53">
        <f>I22+1</f>
        <v>44365</v>
      </c>
      <c r="L22" s="54"/>
      <c r="M22" s="55"/>
      <c r="N22" s="55"/>
      <c r="O22" s="55"/>
      <c r="P22" s="55"/>
      <c r="Q22" s="55"/>
      <c r="R22" s="56"/>
      <c r="S22" s="63">
        <f>K22+1</f>
        <v>44366</v>
      </c>
      <c r="T22" s="64"/>
      <c r="U22" s="65"/>
      <c r="V22" s="65"/>
      <c r="W22" s="65"/>
      <c r="X22" s="65"/>
      <c r="Y22" s="65"/>
      <c r="Z22" s="66"/>
    </row>
    <row r="23" spans="1:27" s="1" customFormat="1">
      <c r="A23" s="82"/>
      <c r="B23" s="83"/>
      <c r="C23" s="71"/>
      <c r="D23" s="72"/>
      <c r="E23" s="71"/>
      <c r="F23" s="72"/>
      <c r="G23" s="71"/>
      <c r="H23" s="72"/>
      <c r="I23" s="71"/>
      <c r="J23" s="72"/>
      <c r="K23" s="71"/>
      <c r="L23" s="81"/>
      <c r="M23" s="81"/>
      <c r="N23" s="81"/>
      <c r="O23" s="81"/>
      <c r="P23" s="81"/>
      <c r="Q23" s="81"/>
      <c r="R23" s="72"/>
      <c r="S23" s="82"/>
      <c r="T23" s="83"/>
      <c r="U23" s="83"/>
      <c r="V23" s="83"/>
      <c r="W23" s="83"/>
      <c r="X23" s="83"/>
      <c r="Y23" s="83"/>
      <c r="Z23" s="84"/>
    </row>
    <row r="24" spans="1:27" s="1" customFormat="1">
      <c r="A24" s="82"/>
      <c r="B24" s="83"/>
      <c r="C24" s="71"/>
      <c r="D24" s="72"/>
      <c r="E24" s="71"/>
      <c r="F24" s="72"/>
      <c r="G24" s="71"/>
      <c r="H24" s="72"/>
      <c r="I24" s="71"/>
      <c r="J24" s="72"/>
      <c r="K24" s="71"/>
      <c r="L24" s="81"/>
      <c r="M24" s="81"/>
      <c r="N24" s="81"/>
      <c r="O24" s="81"/>
      <c r="P24" s="81"/>
      <c r="Q24" s="81"/>
      <c r="R24" s="72"/>
      <c r="S24" s="82"/>
      <c r="T24" s="83"/>
      <c r="U24" s="83"/>
      <c r="V24" s="83"/>
      <c r="W24" s="83"/>
      <c r="X24" s="83"/>
      <c r="Y24" s="83"/>
      <c r="Z24" s="84"/>
    </row>
    <row r="25" spans="1:27" s="1" customFormat="1">
      <c r="A25" s="82"/>
      <c r="B25" s="83"/>
      <c r="C25" s="71"/>
      <c r="D25" s="72"/>
      <c r="E25" s="71"/>
      <c r="F25" s="72"/>
      <c r="G25" s="71"/>
      <c r="H25" s="72"/>
      <c r="I25" s="71"/>
      <c r="J25" s="72"/>
      <c r="K25" s="71"/>
      <c r="L25" s="81"/>
      <c r="M25" s="81"/>
      <c r="N25" s="81"/>
      <c r="O25" s="81"/>
      <c r="P25" s="81"/>
      <c r="Q25" s="81"/>
      <c r="R25" s="72"/>
      <c r="S25" s="82"/>
      <c r="T25" s="83"/>
      <c r="U25" s="83"/>
      <c r="V25" s="83"/>
      <c r="W25" s="83"/>
      <c r="X25" s="83"/>
      <c r="Y25" s="83"/>
      <c r="Z25" s="84"/>
    </row>
    <row r="26" spans="1:27" s="1" customFormat="1">
      <c r="A26" s="82"/>
      <c r="B26" s="83"/>
      <c r="C26" s="71"/>
      <c r="D26" s="72"/>
      <c r="E26" s="71"/>
      <c r="F26" s="72"/>
      <c r="G26" s="71"/>
      <c r="H26" s="72"/>
      <c r="I26" s="71"/>
      <c r="J26" s="72"/>
      <c r="K26" s="71"/>
      <c r="L26" s="81"/>
      <c r="M26" s="81"/>
      <c r="N26" s="81"/>
      <c r="O26" s="81"/>
      <c r="P26" s="81"/>
      <c r="Q26" s="81"/>
      <c r="R26" s="72"/>
      <c r="S26" s="82"/>
      <c r="T26" s="83"/>
      <c r="U26" s="83"/>
      <c r="V26" s="83"/>
      <c r="W26" s="83"/>
      <c r="X26" s="83"/>
      <c r="Y26" s="83"/>
      <c r="Z26" s="84"/>
    </row>
    <row r="27" spans="1:27" s="2" customFormat="1">
      <c r="A27" s="60"/>
      <c r="B27" s="61"/>
      <c r="C27" s="73"/>
      <c r="D27" s="74"/>
      <c r="E27" s="73"/>
      <c r="F27" s="74"/>
      <c r="G27" s="73"/>
      <c r="H27" s="74"/>
      <c r="I27" s="73"/>
      <c r="J27" s="74"/>
      <c r="K27" s="73"/>
      <c r="L27" s="109"/>
      <c r="M27" s="109"/>
      <c r="N27" s="109"/>
      <c r="O27" s="109"/>
      <c r="P27" s="109"/>
      <c r="Q27" s="109"/>
      <c r="R27" s="74"/>
      <c r="S27" s="60"/>
      <c r="T27" s="61"/>
      <c r="U27" s="61"/>
      <c r="V27" s="61"/>
      <c r="W27" s="61"/>
      <c r="X27" s="61"/>
      <c r="Y27" s="61"/>
      <c r="Z27" s="62"/>
      <c r="AA27" s="1"/>
    </row>
    <row r="28" spans="1:27" s="1" customFormat="1" ht="18">
      <c r="A28" s="44">
        <f>S22+1</f>
        <v>44367</v>
      </c>
      <c r="B28" s="41"/>
      <c r="C28" s="42">
        <f>A28+1</f>
        <v>44368</v>
      </c>
      <c r="D28" s="43"/>
      <c r="E28" s="42">
        <f>C28+1</f>
        <v>44369</v>
      </c>
      <c r="F28" s="43"/>
      <c r="G28" s="42">
        <f>E28+1</f>
        <v>44370</v>
      </c>
      <c r="H28" s="43"/>
      <c r="I28" s="42">
        <f>G28+1</f>
        <v>44371</v>
      </c>
      <c r="J28" s="43"/>
      <c r="K28" s="53">
        <f>I28+1</f>
        <v>44372</v>
      </c>
      <c r="L28" s="54"/>
      <c r="M28" s="55"/>
      <c r="N28" s="55"/>
      <c r="O28" s="55"/>
      <c r="P28" s="55"/>
      <c r="Q28" s="55"/>
      <c r="R28" s="56"/>
      <c r="S28" s="63">
        <f>K28+1</f>
        <v>44373</v>
      </c>
      <c r="T28" s="64"/>
      <c r="U28" s="65"/>
      <c r="V28" s="65"/>
      <c r="W28" s="65"/>
      <c r="X28" s="65"/>
      <c r="Y28" s="65"/>
      <c r="Z28" s="66"/>
    </row>
    <row r="29" spans="1:27" s="1" customFormat="1">
      <c r="A29" s="82"/>
      <c r="B29" s="83"/>
      <c r="C29" s="71"/>
      <c r="D29" s="72"/>
      <c r="E29" s="71"/>
      <c r="F29" s="72"/>
      <c r="G29" s="71"/>
      <c r="H29" s="72"/>
      <c r="I29" s="71"/>
      <c r="J29" s="72"/>
      <c r="K29" s="71"/>
      <c r="L29" s="81"/>
      <c r="M29" s="81"/>
      <c r="N29" s="81"/>
      <c r="O29" s="81"/>
      <c r="P29" s="81"/>
      <c r="Q29" s="81"/>
      <c r="R29" s="72"/>
      <c r="S29" s="82"/>
      <c r="T29" s="83"/>
      <c r="U29" s="83"/>
      <c r="V29" s="83"/>
      <c r="W29" s="83"/>
      <c r="X29" s="83"/>
      <c r="Y29" s="83"/>
      <c r="Z29" s="84"/>
    </row>
    <row r="30" spans="1:27" s="1" customFormat="1">
      <c r="A30" s="82"/>
      <c r="B30" s="83"/>
      <c r="C30" s="71"/>
      <c r="D30" s="72"/>
      <c r="E30" s="71"/>
      <c r="F30" s="72"/>
      <c r="G30" s="71"/>
      <c r="H30" s="72"/>
      <c r="I30" s="71"/>
      <c r="J30" s="72"/>
      <c r="K30" s="71"/>
      <c r="L30" s="81"/>
      <c r="M30" s="81"/>
      <c r="N30" s="81"/>
      <c r="O30" s="81"/>
      <c r="P30" s="81"/>
      <c r="Q30" s="81"/>
      <c r="R30" s="72"/>
      <c r="S30" s="82"/>
      <c r="T30" s="83"/>
      <c r="U30" s="83"/>
      <c r="V30" s="83"/>
      <c r="W30" s="83"/>
      <c r="X30" s="83"/>
      <c r="Y30" s="83"/>
      <c r="Z30" s="84"/>
    </row>
    <row r="31" spans="1:27" s="1" customFormat="1">
      <c r="A31" s="82"/>
      <c r="B31" s="83"/>
      <c r="C31" s="71"/>
      <c r="D31" s="72"/>
      <c r="E31" s="71"/>
      <c r="F31" s="72"/>
      <c r="G31" s="71"/>
      <c r="H31" s="72"/>
      <c r="I31" s="71"/>
      <c r="J31" s="72"/>
      <c r="K31" s="71"/>
      <c r="L31" s="81"/>
      <c r="M31" s="81"/>
      <c r="N31" s="81"/>
      <c r="O31" s="81"/>
      <c r="P31" s="81"/>
      <c r="Q31" s="81"/>
      <c r="R31" s="72"/>
      <c r="S31" s="82"/>
      <c r="T31" s="83"/>
      <c r="U31" s="83"/>
      <c r="V31" s="83"/>
      <c r="W31" s="83"/>
      <c r="X31" s="83"/>
      <c r="Y31" s="83"/>
      <c r="Z31" s="84"/>
    </row>
    <row r="32" spans="1:27" s="1" customFormat="1">
      <c r="A32" s="82"/>
      <c r="B32" s="83"/>
      <c r="C32" s="71"/>
      <c r="D32" s="72"/>
      <c r="E32" s="71"/>
      <c r="F32" s="72"/>
      <c r="G32" s="71"/>
      <c r="H32" s="72"/>
      <c r="I32" s="71"/>
      <c r="J32" s="72"/>
      <c r="K32" s="71"/>
      <c r="L32" s="81"/>
      <c r="M32" s="81"/>
      <c r="N32" s="81"/>
      <c r="O32" s="81"/>
      <c r="P32" s="81"/>
      <c r="Q32" s="81"/>
      <c r="R32" s="72"/>
      <c r="S32" s="82"/>
      <c r="T32" s="83"/>
      <c r="U32" s="83"/>
      <c r="V32" s="83"/>
      <c r="W32" s="83"/>
      <c r="X32" s="83"/>
      <c r="Y32" s="83"/>
      <c r="Z32" s="84"/>
    </row>
    <row r="33" spans="1:27" s="2" customFormat="1">
      <c r="A33" s="60"/>
      <c r="B33" s="61"/>
      <c r="C33" s="73"/>
      <c r="D33" s="74"/>
      <c r="E33" s="73"/>
      <c r="F33" s="74"/>
      <c r="G33" s="73"/>
      <c r="H33" s="74"/>
      <c r="I33" s="73"/>
      <c r="J33" s="74"/>
      <c r="K33" s="73"/>
      <c r="L33" s="109"/>
      <c r="M33" s="109"/>
      <c r="N33" s="109"/>
      <c r="O33" s="109"/>
      <c r="P33" s="109"/>
      <c r="Q33" s="109"/>
      <c r="R33" s="74"/>
      <c r="S33" s="60"/>
      <c r="T33" s="61"/>
      <c r="U33" s="61"/>
      <c r="V33" s="61"/>
      <c r="W33" s="61"/>
      <c r="X33" s="61"/>
      <c r="Y33" s="61"/>
      <c r="Z33" s="62"/>
      <c r="AA33" s="1"/>
    </row>
    <row r="34" spans="1:27" s="1" customFormat="1" ht="18">
      <c r="A34" s="44">
        <f>S28+1</f>
        <v>44374</v>
      </c>
      <c r="B34" s="41"/>
      <c r="C34" s="42">
        <f>A34+1</f>
        <v>44375</v>
      </c>
      <c r="D34" s="43"/>
      <c r="E34" s="42">
        <f>C34+1</f>
        <v>44376</v>
      </c>
      <c r="F34" s="43"/>
      <c r="G34" s="42">
        <f>E34+1</f>
        <v>44377</v>
      </c>
      <c r="H34" s="43"/>
      <c r="I34" s="42">
        <f>G34+1</f>
        <v>44378</v>
      </c>
      <c r="J34" s="43"/>
      <c r="K34" s="53">
        <f>I34+1</f>
        <v>44379</v>
      </c>
      <c r="L34" s="54"/>
      <c r="M34" s="55"/>
      <c r="N34" s="55"/>
      <c r="O34" s="55"/>
      <c r="P34" s="55"/>
      <c r="Q34" s="55"/>
      <c r="R34" s="56"/>
      <c r="S34" s="63">
        <f>K34+1</f>
        <v>44380</v>
      </c>
      <c r="T34" s="64"/>
      <c r="U34" s="65"/>
      <c r="V34" s="65"/>
      <c r="W34" s="65"/>
      <c r="X34" s="65"/>
      <c r="Y34" s="65"/>
      <c r="Z34" s="66"/>
    </row>
    <row r="35" spans="1:27" s="1" customFormat="1">
      <c r="A35" s="82"/>
      <c r="B35" s="83"/>
      <c r="C35" s="71"/>
      <c r="D35" s="72"/>
      <c r="E35" s="71"/>
      <c r="F35" s="72"/>
      <c r="G35" s="71"/>
      <c r="H35" s="72"/>
      <c r="I35" s="71"/>
      <c r="J35" s="72"/>
      <c r="K35" s="71"/>
      <c r="L35" s="81"/>
      <c r="M35" s="81"/>
      <c r="N35" s="81"/>
      <c r="O35" s="81"/>
      <c r="P35" s="81"/>
      <c r="Q35" s="81"/>
      <c r="R35" s="72"/>
      <c r="S35" s="82"/>
      <c r="T35" s="83"/>
      <c r="U35" s="83"/>
      <c r="V35" s="83"/>
      <c r="W35" s="83"/>
      <c r="X35" s="83"/>
      <c r="Y35" s="83"/>
      <c r="Z35" s="84"/>
    </row>
    <row r="36" spans="1:27" s="1" customFormat="1">
      <c r="A36" s="82"/>
      <c r="B36" s="83"/>
      <c r="C36" s="71"/>
      <c r="D36" s="72"/>
      <c r="E36" s="71"/>
      <c r="F36" s="72"/>
      <c r="G36" s="71"/>
      <c r="H36" s="72"/>
      <c r="I36" s="71"/>
      <c r="J36" s="72"/>
      <c r="K36" s="71"/>
      <c r="L36" s="81"/>
      <c r="M36" s="81"/>
      <c r="N36" s="81"/>
      <c r="O36" s="81"/>
      <c r="P36" s="81"/>
      <c r="Q36" s="81"/>
      <c r="R36" s="72"/>
      <c r="S36" s="82"/>
      <c r="T36" s="83"/>
      <c r="U36" s="83"/>
      <c r="V36" s="83"/>
      <c r="W36" s="83"/>
      <c r="X36" s="83"/>
      <c r="Y36" s="83"/>
      <c r="Z36" s="84"/>
    </row>
    <row r="37" spans="1:27" s="1" customFormat="1">
      <c r="A37" s="82"/>
      <c r="B37" s="83"/>
      <c r="C37" s="71"/>
      <c r="D37" s="72"/>
      <c r="E37" s="71"/>
      <c r="F37" s="72"/>
      <c r="G37" s="71"/>
      <c r="H37" s="72"/>
      <c r="I37" s="71"/>
      <c r="J37" s="72"/>
      <c r="K37" s="71"/>
      <c r="L37" s="81"/>
      <c r="M37" s="81"/>
      <c r="N37" s="81"/>
      <c r="O37" s="81"/>
      <c r="P37" s="81"/>
      <c r="Q37" s="81"/>
      <c r="R37" s="72"/>
      <c r="S37" s="82"/>
      <c r="T37" s="83"/>
      <c r="U37" s="83"/>
      <c r="V37" s="83"/>
      <c r="W37" s="83"/>
      <c r="X37" s="83"/>
      <c r="Y37" s="83"/>
      <c r="Z37" s="84"/>
    </row>
    <row r="38" spans="1:27" s="1" customFormat="1">
      <c r="A38" s="82"/>
      <c r="B38" s="83"/>
      <c r="C38" s="71"/>
      <c r="D38" s="72"/>
      <c r="E38" s="71"/>
      <c r="F38" s="72"/>
      <c r="G38" s="71"/>
      <c r="H38" s="72"/>
      <c r="I38" s="71"/>
      <c r="J38" s="72"/>
      <c r="K38" s="71"/>
      <c r="L38" s="81"/>
      <c r="M38" s="81"/>
      <c r="N38" s="81"/>
      <c r="O38" s="81"/>
      <c r="P38" s="81"/>
      <c r="Q38" s="81"/>
      <c r="R38" s="72"/>
      <c r="S38" s="82"/>
      <c r="T38" s="83"/>
      <c r="U38" s="83"/>
      <c r="V38" s="83"/>
      <c r="W38" s="83"/>
      <c r="X38" s="83"/>
      <c r="Y38" s="83"/>
      <c r="Z38" s="84"/>
    </row>
    <row r="39" spans="1:27" s="2" customFormat="1">
      <c r="A39" s="60"/>
      <c r="B39" s="61"/>
      <c r="C39" s="73"/>
      <c r="D39" s="74"/>
      <c r="E39" s="73"/>
      <c r="F39" s="74"/>
      <c r="G39" s="73"/>
      <c r="H39" s="74"/>
      <c r="I39" s="73"/>
      <c r="J39" s="74"/>
      <c r="K39" s="73"/>
      <c r="L39" s="109"/>
      <c r="M39" s="109"/>
      <c r="N39" s="109"/>
      <c r="O39" s="109"/>
      <c r="P39" s="109"/>
      <c r="Q39" s="109"/>
      <c r="R39" s="74"/>
      <c r="S39" s="60"/>
      <c r="T39" s="61"/>
      <c r="U39" s="61"/>
      <c r="V39" s="61"/>
      <c r="W39" s="61"/>
      <c r="X39" s="61"/>
      <c r="Y39" s="61"/>
      <c r="Z39" s="62"/>
      <c r="AA39" s="1"/>
    </row>
    <row r="40" spans="1:27" ht="18">
      <c r="A40" s="44">
        <f>S34+1</f>
        <v>44381</v>
      </c>
      <c r="B40" s="41"/>
      <c r="C40" s="42">
        <f>A40+1</f>
        <v>44382</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82"/>
      <c r="B41" s="83"/>
      <c r="C41" s="71"/>
      <c r="D41" s="72"/>
      <c r="E41" s="13"/>
      <c r="F41" s="6"/>
      <c r="G41" s="6"/>
      <c r="H41" s="6"/>
      <c r="I41" s="6"/>
      <c r="J41" s="6"/>
      <c r="K41" s="6"/>
      <c r="L41" s="6"/>
      <c r="M41" s="6"/>
      <c r="N41" s="6"/>
      <c r="O41" s="6"/>
      <c r="P41" s="6"/>
      <c r="Q41" s="6"/>
      <c r="R41" s="6"/>
      <c r="S41" s="6"/>
      <c r="T41" s="6"/>
      <c r="U41" s="6"/>
      <c r="V41" s="6"/>
      <c r="W41" s="6"/>
      <c r="X41" s="6"/>
      <c r="Y41" s="6"/>
      <c r="Z41" s="8"/>
    </row>
    <row r="42" spans="1:27">
      <c r="A42" s="82"/>
      <c r="B42" s="83"/>
      <c r="C42" s="71"/>
      <c r="D42" s="72"/>
      <c r="E42" s="13"/>
      <c r="F42" s="6"/>
      <c r="G42" s="6"/>
      <c r="H42" s="6"/>
      <c r="I42" s="6"/>
      <c r="J42" s="6"/>
      <c r="K42" s="6"/>
      <c r="L42" s="6"/>
      <c r="M42" s="6"/>
      <c r="N42" s="6"/>
      <c r="O42" s="6"/>
      <c r="P42" s="6"/>
      <c r="Q42" s="6"/>
      <c r="R42" s="6"/>
      <c r="S42" s="6"/>
      <c r="T42" s="6"/>
      <c r="U42" s="6"/>
      <c r="V42" s="6"/>
      <c r="W42" s="6"/>
      <c r="X42" s="6"/>
      <c r="Y42" s="6"/>
      <c r="Z42" s="7"/>
    </row>
    <row r="43" spans="1:27">
      <c r="A43" s="82"/>
      <c r="B43" s="83"/>
      <c r="C43" s="71"/>
      <c r="D43" s="72"/>
      <c r="E43" s="13"/>
      <c r="F43" s="6"/>
      <c r="G43" s="6"/>
      <c r="H43" s="6"/>
      <c r="I43" s="6"/>
      <c r="J43" s="6"/>
      <c r="K43" s="6"/>
      <c r="L43" s="6"/>
      <c r="M43" s="6"/>
      <c r="N43" s="6"/>
      <c r="O43" s="6"/>
      <c r="P43" s="6"/>
      <c r="Q43" s="6"/>
      <c r="R43" s="6"/>
      <c r="S43" s="6"/>
      <c r="T43" s="6"/>
      <c r="U43" s="6"/>
      <c r="V43" s="6"/>
      <c r="W43" s="6"/>
      <c r="X43" s="6"/>
      <c r="Y43" s="6"/>
      <c r="Z43" s="7"/>
    </row>
    <row r="44" spans="1:27">
      <c r="A44" s="82"/>
      <c r="B44" s="83"/>
      <c r="C44" s="71"/>
      <c r="D44" s="72"/>
      <c r="E44" s="13"/>
      <c r="F44" s="6"/>
      <c r="G44" s="6"/>
      <c r="H44" s="6"/>
      <c r="I44" s="6"/>
      <c r="J44" s="6"/>
      <c r="K44" s="102" t="s">
        <v>57</v>
      </c>
      <c r="L44" s="102"/>
      <c r="M44" s="102"/>
      <c r="N44" s="102"/>
      <c r="O44" s="102"/>
      <c r="P44" s="102"/>
      <c r="Q44" s="102"/>
      <c r="R44" s="102"/>
      <c r="S44" s="102"/>
      <c r="T44" s="102"/>
      <c r="U44" s="102"/>
      <c r="V44" s="102"/>
      <c r="W44" s="102"/>
      <c r="X44" s="102"/>
      <c r="Y44" s="102"/>
      <c r="Z44" s="103"/>
    </row>
    <row r="45" spans="1:27" s="1" customFormat="1">
      <c r="A45" s="60"/>
      <c r="B45" s="61"/>
      <c r="C45" s="73"/>
      <c r="D45" s="74"/>
      <c r="E45" s="14"/>
      <c r="F45" s="15"/>
      <c r="G45" s="15"/>
      <c r="H45" s="15"/>
      <c r="I45" s="15"/>
      <c r="J45" s="15"/>
      <c r="K45" s="100" t="s">
        <v>1</v>
      </c>
      <c r="L45" s="100"/>
      <c r="M45" s="100"/>
      <c r="N45" s="100"/>
      <c r="O45" s="100"/>
      <c r="P45" s="100"/>
      <c r="Q45" s="100"/>
      <c r="R45" s="100"/>
      <c r="S45" s="100"/>
      <c r="T45" s="100"/>
      <c r="U45" s="100"/>
      <c r="V45" s="100"/>
      <c r="W45" s="100"/>
      <c r="X45" s="100"/>
      <c r="Y45" s="100"/>
      <c r="Z45" s="10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10">
        <f>DATE('1'!AD18,'1'!AD20+7,1)</f>
        <v>44378</v>
      </c>
      <c r="B1" s="110"/>
      <c r="C1" s="110"/>
      <c r="D1" s="110"/>
      <c r="E1" s="110"/>
      <c r="F1" s="110"/>
      <c r="G1" s="110"/>
      <c r="H1" s="110"/>
      <c r="I1" s="45"/>
      <c r="J1" s="45"/>
      <c r="K1" s="98">
        <f>DATE(YEAR(A1),MONTH(A1)-1,1)</f>
        <v>44348</v>
      </c>
      <c r="L1" s="98"/>
      <c r="M1" s="98"/>
      <c r="N1" s="98"/>
      <c r="O1" s="98"/>
      <c r="P1" s="98"/>
      <c r="Q1" s="98"/>
      <c r="S1" s="98">
        <f>DATE(YEAR(A1),MONTH(A1)+1,1)</f>
        <v>44409</v>
      </c>
      <c r="T1" s="98"/>
      <c r="U1" s="98"/>
      <c r="V1" s="98"/>
      <c r="W1" s="98"/>
      <c r="X1" s="98"/>
      <c r="Y1" s="98"/>
    </row>
    <row r="2" spans="1:27" s="3" customFormat="1" ht="11.25" customHeight="1">
      <c r="A2" s="110"/>
      <c r="B2" s="110"/>
      <c r="C2" s="110"/>
      <c r="D2" s="110"/>
      <c r="E2" s="110"/>
      <c r="F2" s="110"/>
      <c r="G2" s="110"/>
      <c r="H2" s="110"/>
      <c r="I2" s="45"/>
      <c r="J2" s="4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10"/>
      <c r="B3" s="110"/>
      <c r="C3" s="110"/>
      <c r="D3" s="110"/>
      <c r="E3" s="110"/>
      <c r="F3" s="110"/>
      <c r="G3" s="110"/>
      <c r="H3" s="110"/>
      <c r="I3" s="45"/>
      <c r="J3" s="45"/>
      <c r="K3" s="17" t="str">
        <f t="shared" ref="K3:Q8" si="0">IF(MONTH($K$1)&lt;&gt;MONTH($K$1-(WEEKDAY($K$1,1)-(start_day-1))-IF((WEEKDAY($K$1,1)-(start_day-1))&lt;=0,7,0)+(ROW(K3)-ROW($K$3))*7+(COLUMN(K3)-COLUMN($K$3)+1)),"",$K$1-(WEEKDAY($K$1,1)-(start_day-1))-IF((WEEKDAY($K$1,1)-(start_day-1))&lt;=0,7,0)+(ROW(K3)-ROW($K$3))*7+(COLUMN(K3)-COLUMN($K$3)+1))</f>
        <v/>
      </c>
      <c r="L3" s="17" t="str">
        <f t="shared" si="0"/>
        <v/>
      </c>
      <c r="M3" s="17">
        <f t="shared" si="0"/>
        <v>44348</v>
      </c>
      <c r="N3" s="17">
        <f t="shared" si="0"/>
        <v>44349</v>
      </c>
      <c r="O3" s="17">
        <f t="shared" si="0"/>
        <v>44350</v>
      </c>
      <c r="P3" s="17">
        <f t="shared" si="0"/>
        <v>44351</v>
      </c>
      <c r="Q3" s="17">
        <f t="shared" si="0"/>
        <v>44352</v>
      </c>
      <c r="R3" s="3"/>
      <c r="S3" s="17">
        <f t="shared" ref="S3:Y8" si="1">IF(MONTH($S$1)&lt;&gt;MONTH($S$1-(WEEKDAY($S$1,1)-(start_day-1))-IF((WEEKDAY($S$1,1)-(start_day-1))&lt;=0,7,0)+(ROW(S3)-ROW($S$3))*7+(COLUMN(S3)-COLUMN($S$3)+1)),"",$S$1-(WEEKDAY($S$1,1)-(start_day-1))-IF((WEEKDAY($S$1,1)-(start_day-1))&lt;=0,7,0)+(ROW(S3)-ROW($S$3))*7+(COLUMN(S3)-COLUMN($S$3)+1))</f>
        <v>44409</v>
      </c>
      <c r="T3" s="17">
        <f t="shared" si="1"/>
        <v>44410</v>
      </c>
      <c r="U3" s="17">
        <f t="shared" si="1"/>
        <v>44411</v>
      </c>
      <c r="V3" s="17">
        <f t="shared" si="1"/>
        <v>44412</v>
      </c>
      <c r="W3" s="17">
        <f t="shared" si="1"/>
        <v>44413</v>
      </c>
      <c r="X3" s="17">
        <f t="shared" si="1"/>
        <v>44414</v>
      </c>
      <c r="Y3" s="17">
        <f t="shared" si="1"/>
        <v>44415</v>
      </c>
    </row>
    <row r="4" spans="1:27" s="4" customFormat="1" ht="9" customHeight="1">
      <c r="A4" s="110"/>
      <c r="B4" s="110"/>
      <c r="C4" s="110"/>
      <c r="D4" s="110"/>
      <c r="E4" s="110"/>
      <c r="F4" s="110"/>
      <c r="G4" s="110"/>
      <c r="H4" s="110"/>
      <c r="I4" s="45"/>
      <c r="J4" s="45"/>
      <c r="K4" s="17">
        <f t="shared" si="0"/>
        <v>44353</v>
      </c>
      <c r="L4" s="17">
        <f t="shared" si="0"/>
        <v>44354</v>
      </c>
      <c r="M4" s="17">
        <f t="shared" si="0"/>
        <v>44355</v>
      </c>
      <c r="N4" s="17">
        <f t="shared" si="0"/>
        <v>44356</v>
      </c>
      <c r="O4" s="17">
        <f t="shared" si="0"/>
        <v>44357</v>
      </c>
      <c r="P4" s="17">
        <f t="shared" si="0"/>
        <v>44358</v>
      </c>
      <c r="Q4" s="17">
        <f t="shared" si="0"/>
        <v>44359</v>
      </c>
      <c r="R4" s="3"/>
      <c r="S4" s="17">
        <f t="shared" si="1"/>
        <v>44416</v>
      </c>
      <c r="T4" s="17">
        <f t="shared" si="1"/>
        <v>44417</v>
      </c>
      <c r="U4" s="17">
        <f t="shared" si="1"/>
        <v>44418</v>
      </c>
      <c r="V4" s="17">
        <f t="shared" si="1"/>
        <v>44419</v>
      </c>
      <c r="W4" s="17">
        <f t="shared" si="1"/>
        <v>44420</v>
      </c>
      <c r="X4" s="17">
        <f t="shared" si="1"/>
        <v>44421</v>
      </c>
      <c r="Y4" s="17">
        <f t="shared" si="1"/>
        <v>44422</v>
      </c>
    </row>
    <row r="5" spans="1:27" s="4" customFormat="1" ht="9" customHeight="1">
      <c r="A5" s="110"/>
      <c r="B5" s="110"/>
      <c r="C5" s="110"/>
      <c r="D5" s="110"/>
      <c r="E5" s="110"/>
      <c r="F5" s="110"/>
      <c r="G5" s="110"/>
      <c r="H5" s="110"/>
      <c r="I5" s="45"/>
      <c r="J5" s="45"/>
      <c r="K5" s="17">
        <f t="shared" si="0"/>
        <v>44360</v>
      </c>
      <c r="L5" s="17">
        <f t="shared" si="0"/>
        <v>44361</v>
      </c>
      <c r="M5" s="17">
        <f t="shared" si="0"/>
        <v>44362</v>
      </c>
      <c r="N5" s="17">
        <f t="shared" si="0"/>
        <v>44363</v>
      </c>
      <c r="O5" s="17">
        <f t="shared" si="0"/>
        <v>44364</v>
      </c>
      <c r="P5" s="17">
        <f t="shared" si="0"/>
        <v>44365</v>
      </c>
      <c r="Q5" s="17">
        <f t="shared" si="0"/>
        <v>44366</v>
      </c>
      <c r="R5" s="3"/>
      <c r="S5" s="17">
        <f t="shared" si="1"/>
        <v>44423</v>
      </c>
      <c r="T5" s="17">
        <f t="shared" si="1"/>
        <v>44424</v>
      </c>
      <c r="U5" s="17">
        <f t="shared" si="1"/>
        <v>44425</v>
      </c>
      <c r="V5" s="17">
        <f t="shared" si="1"/>
        <v>44426</v>
      </c>
      <c r="W5" s="17">
        <f t="shared" si="1"/>
        <v>44427</v>
      </c>
      <c r="X5" s="17">
        <f t="shared" si="1"/>
        <v>44428</v>
      </c>
      <c r="Y5" s="17">
        <f t="shared" si="1"/>
        <v>44429</v>
      </c>
    </row>
    <row r="6" spans="1:27" s="4" customFormat="1" ht="9" customHeight="1">
      <c r="A6" s="110"/>
      <c r="B6" s="110"/>
      <c r="C6" s="110"/>
      <c r="D6" s="110"/>
      <c r="E6" s="110"/>
      <c r="F6" s="110"/>
      <c r="G6" s="110"/>
      <c r="H6" s="110"/>
      <c r="I6" s="45"/>
      <c r="J6" s="45"/>
      <c r="K6" s="17">
        <f t="shared" si="0"/>
        <v>44367</v>
      </c>
      <c r="L6" s="17">
        <f t="shared" si="0"/>
        <v>44368</v>
      </c>
      <c r="M6" s="17">
        <f t="shared" si="0"/>
        <v>44369</v>
      </c>
      <c r="N6" s="17">
        <f t="shared" si="0"/>
        <v>44370</v>
      </c>
      <c r="O6" s="17">
        <f t="shared" si="0"/>
        <v>44371</v>
      </c>
      <c r="P6" s="17">
        <f t="shared" si="0"/>
        <v>44372</v>
      </c>
      <c r="Q6" s="17">
        <f t="shared" si="0"/>
        <v>44373</v>
      </c>
      <c r="R6" s="3"/>
      <c r="S6" s="17">
        <f t="shared" si="1"/>
        <v>44430</v>
      </c>
      <c r="T6" s="17">
        <f t="shared" si="1"/>
        <v>44431</v>
      </c>
      <c r="U6" s="17">
        <f t="shared" si="1"/>
        <v>44432</v>
      </c>
      <c r="V6" s="17">
        <f t="shared" si="1"/>
        <v>44433</v>
      </c>
      <c r="W6" s="17">
        <f t="shared" si="1"/>
        <v>44434</v>
      </c>
      <c r="X6" s="17">
        <f t="shared" si="1"/>
        <v>44435</v>
      </c>
      <c r="Y6" s="17">
        <f t="shared" si="1"/>
        <v>44436</v>
      </c>
    </row>
    <row r="7" spans="1:27" s="4" customFormat="1" ht="9" customHeight="1">
      <c r="A7" s="110"/>
      <c r="B7" s="110"/>
      <c r="C7" s="110"/>
      <c r="D7" s="110"/>
      <c r="E7" s="110"/>
      <c r="F7" s="110"/>
      <c r="G7" s="110"/>
      <c r="H7" s="110"/>
      <c r="I7" s="45"/>
      <c r="J7" s="45"/>
      <c r="K7" s="17">
        <f t="shared" si="0"/>
        <v>44374</v>
      </c>
      <c r="L7" s="17">
        <f t="shared" si="0"/>
        <v>44375</v>
      </c>
      <c r="M7" s="17">
        <f t="shared" si="0"/>
        <v>44376</v>
      </c>
      <c r="N7" s="17">
        <f t="shared" si="0"/>
        <v>44377</v>
      </c>
      <c r="O7" s="17" t="str">
        <f t="shared" si="0"/>
        <v/>
      </c>
      <c r="P7" s="17" t="str">
        <f t="shared" si="0"/>
        <v/>
      </c>
      <c r="Q7" s="17" t="str">
        <f t="shared" si="0"/>
        <v/>
      </c>
      <c r="R7" s="3"/>
      <c r="S7" s="17">
        <f t="shared" si="1"/>
        <v>44437</v>
      </c>
      <c r="T7" s="17">
        <f t="shared" si="1"/>
        <v>44438</v>
      </c>
      <c r="U7" s="17">
        <f t="shared" si="1"/>
        <v>44439</v>
      </c>
      <c r="V7" s="17" t="str">
        <f t="shared" si="1"/>
        <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11">
        <f>A10</f>
        <v>44374</v>
      </c>
      <c r="B9" s="112"/>
      <c r="C9" s="112">
        <f>C10</f>
        <v>44375</v>
      </c>
      <c r="D9" s="112"/>
      <c r="E9" s="112">
        <f>E10</f>
        <v>44376</v>
      </c>
      <c r="F9" s="112"/>
      <c r="G9" s="112">
        <f>G10</f>
        <v>44377</v>
      </c>
      <c r="H9" s="112"/>
      <c r="I9" s="112">
        <f>I10</f>
        <v>44378</v>
      </c>
      <c r="J9" s="112"/>
      <c r="K9" s="112">
        <f>K10</f>
        <v>44379</v>
      </c>
      <c r="L9" s="112"/>
      <c r="M9" s="112"/>
      <c r="N9" s="112"/>
      <c r="O9" s="112"/>
      <c r="P9" s="112"/>
      <c r="Q9" s="112"/>
      <c r="R9" s="112"/>
      <c r="S9" s="112">
        <f>S10</f>
        <v>44380</v>
      </c>
      <c r="T9" s="112"/>
      <c r="U9" s="112"/>
      <c r="V9" s="112"/>
      <c r="W9" s="112"/>
      <c r="X9" s="112"/>
      <c r="Y9" s="112"/>
      <c r="Z9" s="113"/>
    </row>
    <row r="10" spans="1:27" s="1" customFormat="1" ht="18">
      <c r="A10" s="44">
        <f>$A$1-(WEEKDAY($A$1,1)-(start_day-1))-IF((WEEKDAY($A$1,1)-(start_day-1))&lt;=0,7,0)+1</f>
        <v>44374</v>
      </c>
      <c r="B10" s="41"/>
      <c r="C10" s="42">
        <f>A10+1</f>
        <v>44375</v>
      </c>
      <c r="D10" s="43"/>
      <c r="E10" s="42">
        <f>C10+1</f>
        <v>44376</v>
      </c>
      <c r="F10" s="43"/>
      <c r="G10" s="42">
        <f>E10+1</f>
        <v>44377</v>
      </c>
      <c r="H10" s="43"/>
      <c r="I10" s="42">
        <f>G10+1</f>
        <v>44378</v>
      </c>
      <c r="J10" s="43"/>
      <c r="K10" s="53">
        <f>I10+1</f>
        <v>44379</v>
      </c>
      <c r="L10" s="54"/>
      <c r="M10" s="55"/>
      <c r="N10" s="55"/>
      <c r="O10" s="55"/>
      <c r="P10" s="55"/>
      <c r="Q10" s="55"/>
      <c r="R10" s="56"/>
      <c r="S10" s="63">
        <f>K10+1</f>
        <v>44380</v>
      </c>
      <c r="T10" s="64"/>
      <c r="U10" s="65"/>
      <c r="V10" s="65"/>
      <c r="W10" s="65"/>
      <c r="X10" s="65"/>
      <c r="Y10" s="65"/>
      <c r="Z10" s="66"/>
    </row>
    <row r="11" spans="1:27" s="1" customFormat="1">
      <c r="A11" s="82"/>
      <c r="B11" s="83"/>
      <c r="C11" s="71"/>
      <c r="D11" s="72"/>
      <c r="E11" s="71"/>
      <c r="F11" s="72"/>
      <c r="G11" s="71"/>
      <c r="H11" s="72"/>
      <c r="I11" s="71"/>
      <c r="J11" s="72"/>
      <c r="K11" s="71"/>
      <c r="L11" s="81"/>
      <c r="M11" s="81"/>
      <c r="N11" s="81"/>
      <c r="O11" s="81"/>
      <c r="P11" s="81"/>
      <c r="Q11" s="81"/>
      <c r="R11" s="72"/>
      <c r="S11" s="82"/>
      <c r="T11" s="83"/>
      <c r="U11" s="83"/>
      <c r="V11" s="83"/>
      <c r="W11" s="83"/>
      <c r="X11" s="83"/>
      <c r="Y11" s="83"/>
      <c r="Z11" s="84"/>
    </row>
    <row r="12" spans="1:27" s="1" customFormat="1">
      <c r="A12" s="82"/>
      <c r="B12" s="83"/>
      <c r="C12" s="71"/>
      <c r="D12" s="72"/>
      <c r="E12" s="71"/>
      <c r="F12" s="72"/>
      <c r="G12" s="71"/>
      <c r="H12" s="72"/>
      <c r="I12" s="71"/>
      <c r="J12" s="72"/>
      <c r="K12" s="71"/>
      <c r="L12" s="81"/>
      <c r="M12" s="81"/>
      <c r="N12" s="81"/>
      <c r="O12" s="81"/>
      <c r="P12" s="81"/>
      <c r="Q12" s="81"/>
      <c r="R12" s="72"/>
      <c r="S12" s="82"/>
      <c r="T12" s="83"/>
      <c r="U12" s="83"/>
      <c r="V12" s="83"/>
      <c r="W12" s="83"/>
      <c r="X12" s="83"/>
      <c r="Y12" s="83"/>
      <c r="Z12" s="84"/>
    </row>
    <row r="13" spans="1:27" s="1" customFormat="1">
      <c r="A13" s="82"/>
      <c r="B13" s="83"/>
      <c r="C13" s="71"/>
      <c r="D13" s="72"/>
      <c r="E13" s="71"/>
      <c r="F13" s="72"/>
      <c r="G13" s="71"/>
      <c r="H13" s="72"/>
      <c r="I13" s="71"/>
      <c r="J13" s="72"/>
      <c r="K13" s="71"/>
      <c r="L13" s="81"/>
      <c r="M13" s="81"/>
      <c r="N13" s="81"/>
      <c r="O13" s="81"/>
      <c r="P13" s="81"/>
      <c r="Q13" s="81"/>
      <c r="R13" s="72"/>
      <c r="S13" s="82"/>
      <c r="T13" s="83"/>
      <c r="U13" s="83"/>
      <c r="V13" s="83"/>
      <c r="W13" s="83"/>
      <c r="X13" s="83"/>
      <c r="Y13" s="83"/>
      <c r="Z13" s="84"/>
    </row>
    <row r="14" spans="1:27" s="1" customFormat="1">
      <c r="A14" s="82"/>
      <c r="B14" s="83"/>
      <c r="C14" s="71"/>
      <c r="D14" s="72"/>
      <c r="E14" s="71"/>
      <c r="F14" s="72"/>
      <c r="G14" s="71"/>
      <c r="H14" s="72"/>
      <c r="I14" s="71"/>
      <c r="J14" s="72"/>
      <c r="K14" s="71"/>
      <c r="L14" s="81"/>
      <c r="M14" s="81"/>
      <c r="N14" s="81"/>
      <c r="O14" s="81"/>
      <c r="P14" s="81"/>
      <c r="Q14" s="81"/>
      <c r="R14" s="72"/>
      <c r="S14" s="82"/>
      <c r="T14" s="83"/>
      <c r="U14" s="83"/>
      <c r="V14" s="83"/>
      <c r="W14" s="83"/>
      <c r="X14" s="83"/>
      <c r="Y14" s="83"/>
      <c r="Z14" s="84"/>
    </row>
    <row r="15" spans="1:27" s="2" customFormat="1" ht="13.15" customHeight="1">
      <c r="A15" s="60"/>
      <c r="B15" s="61"/>
      <c r="C15" s="73"/>
      <c r="D15" s="74"/>
      <c r="E15" s="73"/>
      <c r="F15" s="74"/>
      <c r="G15" s="73"/>
      <c r="H15" s="74"/>
      <c r="I15" s="73"/>
      <c r="J15" s="74"/>
      <c r="K15" s="73"/>
      <c r="L15" s="109"/>
      <c r="M15" s="109"/>
      <c r="N15" s="109"/>
      <c r="O15" s="109"/>
      <c r="P15" s="109"/>
      <c r="Q15" s="109"/>
      <c r="R15" s="74"/>
      <c r="S15" s="60"/>
      <c r="T15" s="61"/>
      <c r="U15" s="61"/>
      <c r="V15" s="61"/>
      <c r="W15" s="61"/>
      <c r="X15" s="61"/>
      <c r="Y15" s="61"/>
      <c r="Z15" s="62"/>
      <c r="AA15" s="1"/>
    </row>
    <row r="16" spans="1:27" s="1" customFormat="1" ht="18">
      <c r="A16" s="44">
        <f>S10+1</f>
        <v>44381</v>
      </c>
      <c r="B16" s="41"/>
      <c r="C16" s="42">
        <f>A16+1</f>
        <v>44382</v>
      </c>
      <c r="D16" s="43"/>
      <c r="E16" s="42">
        <f>C16+1</f>
        <v>44383</v>
      </c>
      <c r="F16" s="43"/>
      <c r="G16" s="42">
        <f>E16+1</f>
        <v>44384</v>
      </c>
      <c r="H16" s="43"/>
      <c r="I16" s="42">
        <f>G16+1</f>
        <v>44385</v>
      </c>
      <c r="J16" s="43"/>
      <c r="K16" s="53">
        <f>I16+1</f>
        <v>44386</v>
      </c>
      <c r="L16" s="54"/>
      <c r="M16" s="55"/>
      <c r="N16" s="55"/>
      <c r="O16" s="55"/>
      <c r="P16" s="55"/>
      <c r="Q16" s="55"/>
      <c r="R16" s="56"/>
      <c r="S16" s="63">
        <f>K16+1</f>
        <v>44387</v>
      </c>
      <c r="T16" s="64"/>
      <c r="U16" s="65"/>
      <c r="V16" s="65"/>
      <c r="W16" s="65"/>
      <c r="X16" s="65"/>
      <c r="Y16" s="65"/>
      <c r="Z16" s="66"/>
    </row>
    <row r="17" spans="1:27" s="1" customFormat="1">
      <c r="A17" s="82"/>
      <c r="B17" s="83"/>
      <c r="C17" s="71"/>
      <c r="D17" s="72"/>
      <c r="E17" s="71"/>
      <c r="F17" s="72"/>
      <c r="G17" s="71"/>
      <c r="H17" s="72"/>
      <c r="I17" s="71"/>
      <c r="J17" s="72"/>
      <c r="K17" s="71"/>
      <c r="L17" s="81"/>
      <c r="M17" s="81"/>
      <c r="N17" s="81"/>
      <c r="O17" s="81"/>
      <c r="P17" s="81"/>
      <c r="Q17" s="81"/>
      <c r="R17" s="72"/>
      <c r="S17" s="82"/>
      <c r="T17" s="83"/>
      <c r="U17" s="83"/>
      <c r="V17" s="83"/>
      <c r="W17" s="83"/>
      <c r="X17" s="83"/>
      <c r="Y17" s="83"/>
      <c r="Z17" s="84"/>
    </row>
    <row r="18" spans="1:27" s="1" customFormat="1">
      <c r="A18" s="82"/>
      <c r="B18" s="83"/>
      <c r="C18" s="71"/>
      <c r="D18" s="72"/>
      <c r="E18" s="71"/>
      <c r="F18" s="72"/>
      <c r="G18" s="71"/>
      <c r="H18" s="72"/>
      <c r="I18" s="71"/>
      <c r="J18" s="72"/>
      <c r="K18" s="71"/>
      <c r="L18" s="81"/>
      <c r="M18" s="81"/>
      <c r="N18" s="81"/>
      <c r="O18" s="81"/>
      <c r="P18" s="81"/>
      <c r="Q18" s="81"/>
      <c r="R18" s="72"/>
      <c r="S18" s="82"/>
      <c r="T18" s="83"/>
      <c r="U18" s="83"/>
      <c r="V18" s="83"/>
      <c r="W18" s="83"/>
      <c r="X18" s="83"/>
      <c r="Y18" s="83"/>
      <c r="Z18" s="84"/>
    </row>
    <row r="19" spans="1:27" s="1" customFormat="1">
      <c r="A19" s="82"/>
      <c r="B19" s="83"/>
      <c r="C19" s="71"/>
      <c r="D19" s="72"/>
      <c r="E19" s="71"/>
      <c r="F19" s="72"/>
      <c r="G19" s="71"/>
      <c r="H19" s="72"/>
      <c r="I19" s="71"/>
      <c r="J19" s="72"/>
      <c r="K19" s="71"/>
      <c r="L19" s="81"/>
      <c r="M19" s="81"/>
      <c r="N19" s="81"/>
      <c r="O19" s="81"/>
      <c r="P19" s="81"/>
      <c r="Q19" s="81"/>
      <c r="R19" s="72"/>
      <c r="S19" s="82"/>
      <c r="T19" s="83"/>
      <c r="U19" s="83"/>
      <c r="V19" s="83"/>
      <c r="W19" s="83"/>
      <c r="X19" s="83"/>
      <c r="Y19" s="83"/>
      <c r="Z19" s="84"/>
    </row>
    <row r="20" spans="1:27" s="1" customFormat="1">
      <c r="A20" s="82"/>
      <c r="B20" s="83"/>
      <c r="C20" s="71"/>
      <c r="D20" s="72"/>
      <c r="E20" s="71"/>
      <c r="F20" s="72"/>
      <c r="G20" s="71"/>
      <c r="H20" s="72"/>
      <c r="I20" s="71"/>
      <c r="J20" s="72"/>
      <c r="K20" s="71"/>
      <c r="L20" s="81"/>
      <c r="M20" s="81"/>
      <c r="N20" s="81"/>
      <c r="O20" s="81"/>
      <c r="P20" s="81"/>
      <c r="Q20" s="81"/>
      <c r="R20" s="72"/>
      <c r="S20" s="82"/>
      <c r="T20" s="83"/>
      <c r="U20" s="83"/>
      <c r="V20" s="83"/>
      <c r="W20" s="83"/>
      <c r="X20" s="83"/>
      <c r="Y20" s="83"/>
      <c r="Z20" s="84"/>
    </row>
    <row r="21" spans="1:27" s="2" customFormat="1" ht="13.15" customHeight="1">
      <c r="A21" s="60"/>
      <c r="B21" s="61"/>
      <c r="C21" s="73"/>
      <c r="D21" s="74"/>
      <c r="E21" s="73"/>
      <c r="F21" s="74"/>
      <c r="G21" s="73"/>
      <c r="H21" s="74"/>
      <c r="I21" s="73"/>
      <c r="J21" s="74"/>
      <c r="K21" s="73"/>
      <c r="L21" s="109"/>
      <c r="M21" s="109"/>
      <c r="N21" s="109"/>
      <c r="O21" s="109"/>
      <c r="P21" s="109"/>
      <c r="Q21" s="109"/>
      <c r="R21" s="74"/>
      <c r="S21" s="60"/>
      <c r="T21" s="61"/>
      <c r="U21" s="61"/>
      <c r="V21" s="61"/>
      <c r="W21" s="61"/>
      <c r="X21" s="61"/>
      <c r="Y21" s="61"/>
      <c r="Z21" s="62"/>
      <c r="AA21" s="1"/>
    </row>
    <row r="22" spans="1:27" s="1" customFormat="1" ht="18">
      <c r="A22" s="44">
        <f>S16+1</f>
        <v>44388</v>
      </c>
      <c r="B22" s="41"/>
      <c r="C22" s="42">
        <f>A22+1</f>
        <v>44389</v>
      </c>
      <c r="D22" s="43"/>
      <c r="E22" s="42">
        <f>C22+1</f>
        <v>44390</v>
      </c>
      <c r="F22" s="43"/>
      <c r="G22" s="42">
        <f>E22+1</f>
        <v>44391</v>
      </c>
      <c r="H22" s="43"/>
      <c r="I22" s="42">
        <f>G22+1</f>
        <v>44392</v>
      </c>
      <c r="J22" s="43"/>
      <c r="K22" s="53">
        <f>I22+1</f>
        <v>44393</v>
      </c>
      <c r="L22" s="54"/>
      <c r="M22" s="55"/>
      <c r="N22" s="55"/>
      <c r="O22" s="55"/>
      <c r="P22" s="55"/>
      <c r="Q22" s="55"/>
      <c r="R22" s="56"/>
      <c r="S22" s="63">
        <f>K22+1</f>
        <v>44394</v>
      </c>
      <c r="T22" s="64"/>
      <c r="U22" s="65"/>
      <c r="V22" s="65"/>
      <c r="W22" s="65"/>
      <c r="X22" s="65"/>
      <c r="Y22" s="65"/>
      <c r="Z22" s="66"/>
    </row>
    <row r="23" spans="1:27" s="1" customFormat="1">
      <c r="A23" s="82"/>
      <c r="B23" s="83"/>
      <c r="C23" s="71"/>
      <c r="D23" s="72"/>
      <c r="E23" s="71"/>
      <c r="F23" s="72"/>
      <c r="G23" s="71"/>
      <c r="H23" s="72"/>
      <c r="I23" s="71"/>
      <c r="J23" s="72"/>
      <c r="K23" s="71"/>
      <c r="L23" s="81"/>
      <c r="M23" s="81"/>
      <c r="N23" s="81"/>
      <c r="O23" s="81"/>
      <c r="P23" s="81"/>
      <c r="Q23" s="81"/>
      <c r="R23" s="72"/>
      <c r="S23" s="82"/>
      <c r="T23" s="83"/>
      <c r="U23" s="83"/>
      <c r="V23" s="83"/>
      <c r="W23" s="83"/>
      <c r="X23" s="83"/>
      <c r="Y23" s="83"/>
      <c r="Z23" s="84"/>
    </row>
    <row r="24" spans="1:27" s="1" customFormat="1">
      <c r="A24" s="82"/>
      <c r="B24" s="83"/>
      <c r="C24" s="71"/>
      <c r="D24" s="72"/>
      <c r="E24" s="71"/>
      <c r="F24" s="72"/>
      <c r="G24" s="71"/>
      <c r="H24" s="72"/>
      <c r="I24" s="71"/>
      <c r="J24" s="72"/>
      <c r="K24" s="71"/>
      <c r="L24" s="81"/>
      <c r="M24" s="81"/>
      <c r="N24" s="81"/>
      <c r="O24" s="81"/>
      <c r="P24" s="81"/>
      <c r="Q24" s="81"/>
      <c r="R24" s="72"/>
      <c r="S24" s="82"/>
      <c r="T24" s="83"/>
      <c r="U24" s="83"/>
      <c r="V24" s="83"/>
      <c r="W24" s="83"/>
      <c r="X24" s="83"/>
      <c r="Y24" s="83"/>
      <c r="Z24" s="84"/>
    </row>
    <row r="25" spans="1:27" s="1" customFormat="1">
      <c r="A25" s="82"/>
      <c r="B25" s="83"/>
      <c r="C25" s="71"/>
      <c r="D25" s="72"/>
      <c r="E25" s="71"/>
      <c r="F25" s="72"/>
      <c r="G25" s="71"/>
      <c r="H25" s="72"/>
      <c r="I25" s="71"/>
      <c r="J25" s="72"/>
      <c r="K25" s="71"/>
      <c r="L25" s="81"/>
      <c r="M25" s="81"/>
      <c r="N25" s="81"/>
      <c r="O25" s="81"/>
      <c r="P25" s="81"/>
      <c r="Q25" s="81"/>
      <c r="R25" s="72"/>
      <c r="S25" s="82"/>
      <c r="T25" s="83"/>
      <c r="U25" s="83"/>
      <c r="V25" s="83"/>
      <c r="W25" s="83"/>
      <c r="X25" s="83"/>
      <c r="Y25" s="83"/>
      <c r="Z25" s="84"/>
    </row>
    <row r="26" spans="1:27" s="1" customFormat="1">
      <c r="A26" s="82"/>
      <c r="B26" s="83"/>
      <c r="C26" s="71"/>
      <c r="D26" s="72"/>
      <c r="E26" s="71"/>
      <c r="F26" s="72"/>
      <c r="G26" s="71"/>
      <c r="H26" s="72"/>
      <c r="I26" s="71"/>
      <c r="J26" s="72"/>
      <c r="K26" s="71"/>
      <c r="L26" s="81"/>
      <c r="M26" s="81"/>
      <c r="N26" s="81"/>
      <c r="O26" s="81"/>
      <c r="P26" s="81"/>
      <c r="Q26" s="81"/>
      <c r="R26" s="72"/>
      <c r="S26" s="82"/>
      <c r="T26" s="83"/>
      <c r="U26" s="83"/>
      <c r="V26" s="83"/>
      <c r="W26" s="83"/>
      <c r="X26" s="83"/>
      <c r="Y26" s="83"/>
      <c r="Z26" s="84"/>
    </row>
    <row r="27" spans="1:27" s="2" customFormat="1">
      <c r="A27" s="60"/>
      <c r="B27" s="61"/>
      <c r="C27" s="73"/>
      <c r="D27" s="74"/>
      <c r="E27" s="73"/>
      <c r="F27" s="74"/>
      <c r="G27" s="73"/>
      <c r="H27" s="74"/>
      <c r="I27" s="73"/>
      <c r="J27" s="74"/>
      <c r="K27" s="73"/>
      <c r="L27" s="109"/>
      <c r="M27" s="109"/>
      <c r="N27" s="109"/>
      <c r="O27" s="109"/>
      <c r="P27" s="109"/>
      <c r="Q27" s="109"/>
      <c r="R27" s="74"/>
      <c r="S27" s="60"/>
      <c r="T27" s="61"/>
      <c r="U27" s="61"/>
      <c r="V27" s="61"/>
      <c r="W27" s="61"/>
      <c r="X27" s="61"/>
      <c r="Y27" s="61"/>
      <c r="Z27" s="62"/>
      <c r="AA27" s="1"/>
    </row>
    <row r="28" spans="1:27" s="1" customFormat="1" ht="18">
      <c r="A28" s="44">
        <f>S22+1</f>
        <v>44395</v>
      </c>
      <c r="B28" s="41"/>
      <c r="C28" s="42">
        <f>A28+1</f>
        <v>44396</v>
      </c>
      <c r="D28" s="43"/>
      <c r="E28" s="42">
        <f>C28+1</f>
        <v>44397</v>
      </c>
      <c r="F28" s="43"/>
      <c r="G28" s="42">
        <f>E28+1</f>
        <v>44398</v>
      </c>
      <c r="H28" s="43"/>
      <c r="I28" s="42">
        <f>G28+1</f>
        <v>44399</v>
      </c>
      <c r="J28" s="43"/>
      <c r="K28" s="53">
        <f>I28+1</f>
        <v>44400</v>
      </c>
      <c r="L28" s="54"/>
      <c r="M28" s="55"/>
      <c r="N28" s="55"/>
      <c r="O28" s="55"/>
      <c r="P28" s="55"/>
      <c r="Q28" s="55"/>
      <c r="R28" s="56"/>
      <c r="S28" s="63">
        <f>K28+1</f>
        <v>44401</v>
      </c>
      <c r="T28" s="64"/>
      <c r="U28" s="65"/>
      <c r="V28" s="65"/>
      <c r="W28" s="65"/>
      <c r="X28" s="65"/>
      <c r="Y28" s="65"/>
      <c r="Z28" s="66"/>
    </row>
    <row r="29" spans="1:27" s="1" customFormat="1">
      <c r="A29" s="82"/>
      <c r="B29" s="83"/>
      <c r="C29" s="71"/>
      <c r="D29" s="72"/>
      <c r="E29" s="71"/>
      <c r="F29" s="72"/>
      <c r="G29" s="71"/>
      <c r="H29" s="72"/>
      <c r="I29" s="71"/>
      <c r="J29" s="72"/>
      <c r="K29" s="71"/>
      <c r="L29" s="81"/>
      <c r="M29" s="81"/>
      <c r="N29" s="81"/>
      <c r="O29" s="81"/>
      <c r="P29" s="81"/>
      <c r="Q29" s="81"/>
      <c r="R29" s="72"/>
      <c r="S29" s="82"/>
      <c r="T29" s="83"/>
      <c r="U29" s="83"/>
      <c r="V29" s="83"/>
      <c r="W29" s="83"/>
      <c r="X29" s="83"/>
      <c r="Y29" s="83"/>
      <c r="Z29" s="84"/>
    </row>
    <row r="30" spans="1:27" s="1" customFormat="1">
      <c r="A30" s="82"/>
      <c r="B30" s="83"/>
      <c r="C30" s="71"/>
      <c r="D30" s="72"/>
      <c r="E30" s="71"/>
      <c r="F30" s="72"/>
      <c r="G30" s="71"/>
      <c r="H30" s="72"/>
      <c r="I30" s="71"/>
      <c r="J30" s="72"/>
      <c r="K30" s="71"/>
      <c r="L30" s="81"/>
      <c r="M30" s="81"/>
      <c r="N30" s="81"/>
      <c r="O30" s="81"/>
      <c r="P30" s="81"/>
      <c r="Q30" s="81"/>
      <c r="R30" s="72"/>
      <c r="S30" s="82"/>
      <c r="T30" s="83"/>
      <c r="U30" s="83"/>
      <c r="V30" s="83"/>
      <c r="W30" s="83"/>
      <c r="X30" s="83"/>
      <c r="Y30" s="83"/>
      <c r="Z30" s="84"/>
    </row>
    <row r="31" spans="1:27" s="1" customFormat="1">
      <c r="A31" s="82"/>
      <c r="B31" s="83"/>
      <c r="C31" s="71"/>
      <c r="D31" s="72"/>
      <c r="E31" s="71"/>
      <c r="F31" s="72"/>
      <c r="G31" s="71"/>
      <c r="H31" s="72"/>
      <c r="I31" s="71"/>
      <c r="J31" s="72"/>
      <c r="K31" s="71"/>
      <c r="L31" s="81"/>
      <c r="M31" s="81"/>
      <c r="N31" s="81"/>
      <c r="O31" s="81"/>
      <c r="P31" s="81"/>
      <c r="Q31" s="81"/>
      <c r="R31" s="72"/>
      <c r="S31" s="82"/>
      <c r="T31" s="83"/>
      <c r="U31" s="83"/>
      <c r="V31" s="83"/>
      <c r="W31" s="83"/>
      <c r="X31" s="83"/>
      <c r="Y31" s="83"/>
      <c r="Z31" s="84"/>
    </row>
    <row r="32" spans="1:27" s="1" customFormat="1">
      <c r="A32" s="82"/>
      <c r="B32" s="83"/>
      <c r="C32" s="71"/>
      <c r="D32" s="72"/>
      <c r="E32" s="71"/>
      <c r="F32" s="72"/>
      <c r="G32" s="71"/>
      <c r="H32" s="72"/>
      <c r="I32" s="71"/>
      <c r="J32" s="72"/>
      <c r="K32" s="71"/>
      <c r="L32" s="81"/>
      <c r="M32" s="81"/>
      <c r="N32" s="81"/>
      <c r="O32" s="81"/>
      <c r="P32" s="81"/>
      <c r="Q32" s="81"/>
      <c r="R32" s="72"/>
      <c r="S32" s="82"/>
      <c r="T32" s="83"/>
      <c r="U32" s="83"/>
      <c r="V32" s="83"/>
      <c r="W32" s="83"/>
      <c r="X32" s="83"/>
      <c r="Y32" s="83"/>
      <c r="Z32" s="84"/>
    </row>
    <row r="33" spans="1:27" s="2" customFormat="1">
      <c r="A33" s="60"/>
      <c r="B33" s="61"/>
      <c r="C33" s="73"/>
      <c r="D33" s="74"/>
      <c r="E33" s="73"/>
      <c r="F33" s="74"/>
      <c r="G33" s="73"/>
      <c r="H33" s="74"/>
      <c r="I33" s="73"/>
      <c r="J33" s="74"/>
      <c r="K33" s="73"/>
      <c r="L33" s="109"/>
      <c r="M33" s="109"/>
      <c r="N33" s="109"/>
      <c r="O33" s="109"/>
      <c r="P33" s="109"/>
      <c r="Q33" s="109"/>
      <c r="R33" s="74"/>
      <c r="S33" s="60"/>
      <c r="T33" s="61"/>
      <c r="U33" s="61"/>
      <c r="V33" s="61"/>
      <c r="W33" s="61"/>
      <c r="X33" s="61"/>
      <c r="Y33" s="61"/>
      <c r="Z33" s="62"/>
      <c r="AA33" s="1"/>
    </row>
    <row r="34" spans="1:27" s="1" customFormat="1" ht="18">
      <c r="A34" s="44">
        <f>S28+1</f>
        <v>44402</v>
      </c>
      <c r="B34" s="41"/>
      <c r="C34" s="42">
        <f>A34+1</f>
        <v>44403</v>
      </c>
      <c r="D34" s="43"/>
      <c r="E34" s="42">
        <f>C34+1</f>
        <v>44404</v>
      </c>
      <c r="F34" s="43"/>
      <c r="G34" s="42">
        <f>E34+1</f>
        <v>44405</v>
      </c>
      <c r="H34" s="43"/>
      <c r="I34" s="42">
        <f>G34+1</f>
        <v>44406</v>
      </c>
      <c r="J34" s="43"/>
      <c r="K34" s="53">
        <f>I34+1</f>
        <v>44407</v>
      </c>
      <c r="L34" s="54"/>
      <c r="M34" s="55"/>
      <c r="N34" s="55"/>
      <c r="O34" s="55"/>
      <c r="P34" s="55"/>
      <c r="Q34" s="55"/>
      <c r="R34" s="56"/>
      <c r="S34" s="63">
        <f>K34+1</f>
        <v>44408</v>
      </c>
      <c r="T34" s="64"/>
      <c r="U34" s="65"/>
      <c r="V34" s="65"/>
      <c r="W34" s="65"/>
      <c r="X34" s="65"/>
      <c r="Y34" s="65"/>
      <c r="Z34" s="66"/>
    </row>
    <row r="35" spans="1:27" s="1" customFormat="1">
      <c r="A35" s="82"/>
      <c r="B35" s="83"/>
      <c r="C35" s="71"/>
      <c r="D35" s="72"/>
      <c r="E35" s="71"/>
      <c r="F35" s="72"/>
      <c r="G35" s="71"/>
      <c r="H35" s="72"/>
      <c r="I35" s="71"/>
      <c r="J35" s="72"/>
      <c r="K35" s="71"/>
      <c r="L35" s="81"/>
      <c r="M35" s="81"/>
      <c r="N35" s="81"/>
      <c r="O35" s="81"/>
      <c r="P35" s="81"/>
      <c r="Q35" s="81"/>
      <c r="R35" s="72"/>
      <c r="S35" s="82"/>
      <c r="T35" s="83"/>
      <c r="U35" s="83"/>
      <c r="V35" s="83"/>
      <c r="W35" s="83"/>
      <c r="X35" s="83"/>
      <c r="Y35" s="83"/>
      <c r="Z35" s="84"/>
    </row>
    <row r="36" spans="1:27" s="1" customFormat="1">
      <c r="A36" s="82"/>
      <c r="B36" s="83"/>
      <c r="C36" s="71"/>
      <c r="D36" s="72"/>
      <c r="E36" s="71"/>
      <c r="F36" s="72"/>
      <c r="G36" s="71"/>
      <c r="H36" s="72"/>
      <c r="I36" s="71"/>
      <c r="J36" s="72"/>
      <c r="K36" s="71"/>
      <c r="L36" s="81"/>
      <c r="M36" s="81"/>
      <c r="N36" s="81"/>
      <c r="O36" s="81"/>
      <c r="P36" s="81"/>
      <c r="Q36" s="81"/>
      <c r="R36" s="72"/>
      <c r="S36" s="82"/>
      <c r="T36" s="83"/>
      <c r="U36" s="83"/>
      <c r="V36" s="83"/>
      <c r="W36" s="83"/>
      <c r="X36" s="83"/>
      <c r="Y36" s="83"/>
      <c r="Z36" s="84"/>
    </row>
    <row r="37" spans="1:27" s="1" customFormat="1">
      <c r="A37" s="82"/>
      <c r="B37" s="83"/>
      <c r="C37" s="71"/>
      <c r="D37" s="72"/>
      <c r="E37" s="71"/>
      <c r="F37" s="72"/>
      <c r="G37" s="71"/>
      <c r="H37" s="72"/>
      <c r="I37" s="71"/>
      <c r="J37" s="72"/>
      <c r="K37" s="71"/>
      <c r="L37" s="81"/>
      <c r="M37" s="81"/>
      <c r="N37" s="81"/>
      <c r="O37" s="81"/>
      <c r="P37" s="81"/>
      <c r="Q37" s="81"/>
      <c r="R37" s="72"/>
      <c r="S37" s="82"/>
      <c r="T37" s="83"/>
      <c r="U37" s="83"/>
      <c r="V37" s="83"/>
      <c r="W37" s="83"/>
      <c r="X37" s="83"/>
      <c r="Y37" s="83"/>
      <c r="Z37" s="84"/>
    </row>
    <row r="38" spans="1:27" s="1" customFormat="1">
      <c r="A38" s="82"/>
      <c r="B38" s="83"/>
      <c r="C38" s="71"/>
      <c r="D38" s="72"/>
      <c r="E38" s="71"/>
      <c r="F38" s="72"/>
      <c r="G38" s="71"/>
      <c r="H38" s="72"/>
      <c r="I38" s="71"/>
      <c r="J38" s="72"/>
      <c r="K38" s="71"/>
      <c r="L38" s="81"/>
      <c r="M38" s="81"/>
      <c r="N38" s="81"/>
      <c r="O38" s="81"/>
      <c r="P38" s="81"/>
      <c r="Q38" s="81"/>
      <c r="R38" s="72"/>
      <c r="S38" s="82"/>
      <c r="T38" s="83"/>
      <c r="U38" s="83"/>
      <c r="V38" s="83"/>
      <c r="W38" s="83"/>
      <c r="X38" s="83"/>
      <c r="Y38" s="83"/>
      <c r="Z38" s="84"/>
    </row>
    <row r="39" spans="1:27" s="2" customFormat="1">
      <c r="A39" s="60"/>
      <c r="B39" s="61"/>
      <c r="C39" s="73"/>
      <c r="D39" s="74"/>
      <c r="E39" s="73"/>
      <c r="F39" s="74"/>
      <c r="G39" s="73"/>
      <c r="H39" s="74"/>
      <c r="I39" s="73"/>
      <c r="J39" s="74"/>
      <c r="K39" s="73"/>
      <c r="L39" s="109"/>
      <c r="M39" s="109"/>
      <c r="N39" s="109"/>
      <c r="O39" s="109"/>
      <c r="P39" s="109"/>
      <c r="Q39" s="109"/>
      <c r="R39" s="74"/>
      <c r="S39" s="60"/>
      <c r="T39" s="61"/>
      <c r="U39" s="61"/>
      <c r="V39" s="61"/>
      <c r="W39" s="61"/>
      <c r="X39" s="61"/>
      <c r="Y39" s="61"/>
      <c r="Z39" s="62"/>
      <c r="AA39" s="1"/>
    </row>
    <row r="40" spans="1:27" ht="18">
      <c r="A40" s="44">
        <f>S34+1</f>
        <v>44409</v>
      </c>
      <c r="B40" s="41"/>
      <c r="C40" s="42">
        <f>A40+1</f>
        <v>44410</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82"/>
      <c r="B41" s="83"/>
      <c r="C41" s="71"/>
      <c r="D41" s="72"/>
      <c r="E41" s="13"/>
      <c r="F41" s="6"/>
      <c r="G41" s="6"/>
      <c r="H41" s="6"/>
      <c r="I41" s="6"/>
      <c r="J41" s="6"/>
      <c r="K41" s="6"/>
      <c r="L41" s="6"/>
      <c r="M41" s="6"/>
      <c r="N41" s="6"/>
      <c r="O41" s="6"/>
      <c r="P41" s="6"/>
      <c r="Q41" s="6"/>
      <c r="R41" s="6"/>
      <c r="S41" s="6"/>
      <c r="T41" s="6"/>
      <c r="U41" s="6"/>
      <c r="V41" s="6"/>
      <c r="W41" s="6"/>
      <c r="X41" s="6"/>
      <c r="Y41" s="6"/>
      <c r="Z41" s="8"/>
    </row>
    <row r="42" spans="1:27">
      <c r="A42" s="82"/>
      <c r="B42" s="83"/>
      <c r="C42" s="71"/>
      <c r="D42" s="72"/>
      <c r="E42" s="13"/>
      <c r="F42" s="6"/>
      <c r="G42" s="6"/>
      <c r="H42" s="6"/>
      <c r="I42" s="6"/>
      <c r="J42" s="6"/>
      <c r="K42" s="6"/>
      <c r="L42" s="6"/>
      <c r="M42" s="6"/>
      <c r="N42" s="6"/>
      <c r="O42" s="6"/>
      <c r="P42" s="6"/>
      <c r="Q42" s="6"/>
      <c r="R42" s="6"/>
      <c r="S42" s="6"/>
      <c r="T42" s="6"/>
      <c r="U42" s="6"/>
      <c r="V42" s="6"/>
      <c r="W42" s="6"/>
      <c r="X42" s="6"/>
      <c r="Y42" s="6"/>
      <c r="Z42" s="7"/>
    </row>
    <row r="43" spans="1:27">
      <c r="A43" s="82"/>
      <c r="B43" s="83"/>
      <c r="C43" s="71"/>
      <c r="D43" s="72"/>
      <c r="E43" s="13"/>
      <c r="F43" s="6"/>
      <c r="G43" s="6"/>
      <c r="H43" s="6"/>
      <c r="I43" s="6"/>
      <c r="J43" s="6"/>
      <c r="K43" s="6"/>
      <c r="L43" s="6"/>
      <c r="M43" s="6"/>
      <c r="N43" s="6"/>
      <c r="O43" s="6"/>
      <c r="P43" s="6"/>
      <c r="Q43" s="6"/>
      <c r="R43" s="6"/>
      <c r="S43" s="6"/>
      <c r="T43" s="6"/>
      <c r="U43" s="6"/>
      <c r="V43" s="6"/>
      <c r="W43" s="6"/>
      <c r="X43" s="6"/>
      <c r="Y43" s="6"/>
      <c r="Z43" s="7"/>
    </row>
    <row r="44" spans="1:27">
      <c r="A44" s="82"/>
      <c r="B44" s="83"/>
      <c r="C44" s="71"/>
      <c r="D44" s="72"/>
      <c r="E44" s="13"/>
      <c r="F44" s="6"/>
      <c r="G44" s="6"/>
      <c r="H44" s="6"/>
      <c r="I44" s="6"/>
      <c r="J44" s="6"/>
      <c r="K44" s="102" t="s">
        <v>57</v>
      </c>
      <c r="L44" s="102"/>
      <c r="M44" s="102"/>
      <c r="N44" s="102"/>
      <c r="O44" s="102"/>
      <c r="P44" s="102"/>
      <c r="Q44" s="102"/>
      <c r="R44" s="102"/>
      <c r="S44" s="102"/>
      <c r="T44" s="102"/>
      <c r="U44" s="102"/>
      <c r="V44" s="102"/>
      <c r="W44" s="102"/>
      <c r="X44" s="102"/>
      <c r="Y44" s="102"/>
      <c r="Z44" s="103"/>
    </row>
    <row r="45" spans="1:27" s="1" customFormat="1">
      <c r="A45" s="60"/>
      <c r="B45" s="61"/>
      <c r="C45" s="73"/>
      <c r="D45" s="74"/>
      <c r="E45" s="14"/>
      <c r="F45" s="15"/>
      <c r="G45" s="15"/>
      <c r="H45" s="15"/>
      <c r="I45" s="15"/>
      <c r="J45" s="15"/>
      <c r="K45" s="100" t="s">
        <v>1</v>
      </c>
      <c r="L45" s="100"/>
      <c r="M45" s="100"/>
      <c r="N45" s="100"/>
      <c r="O45" s="100"/>
      <c r="P45" s="100"/>
      <c r="Q45" s="100"/>
      <c r="R45" s="100"/>
      <c r="S45" s="100"/>
      <c r="T45" s="100"/>
      <c r="U45" s="100"/>
      <c r="V45" s="100"/>
      <c r="W45" s="100"/>
      <c r="X45" s="100"/>
      <c r="Y45" s="100"/>
      <c r="Z45" s="10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110">
        <f>DATE('1'!AD18,'1'!AD20+8,1)</f>
        <v>44409</v>
      </c>
      <c r="B1" s="110"/>
      <c r="C1" s="110"/>
      <c r="D1" s="110"/>
      <c r="E1" s="110"/>
      <c r="F1" s="110"/>
      <c r="G1" s="110"/>
      <c r="H1" s="110"/>
      <c r="I1" s="45"/>
      <c r="J1" s="45"/>
      <c r="K1" s="98">
        <f>DATE(YEAR(A1),MONTH(A1)-1,1)</f>
        <v>44378</v>
      </c>
      <c r="L1" s="98"/>
      <c r="M1" s="98"/>
      <c r="N1" s="98"/>
      <c r="O1" s="98"/>
      <c r="P1" s="98"/>
      <c r="Q1" s="98"/>
      <c r="S1" s="98">
        <f>DATE(YEAR(A1),MONTH(A1)+1,1)</f>
        <v>44440</v>
      </c>
      <c r="T1" s="98"/>
      <c r="U1" s="98"/>
      <c r="V1" s="98"/>
      <c r="W1" s="98"/>
      <c r="X1" s="98"/>
      <c r="Y1" s="98"/>
    </row>
    <row r="2" spans="1:27" s="3" customFormat="1" ht="11.25" customHeight="1">
      <c r="A2" s="110"/>
      <c r="B2" s="110"/>
      <c r="C2" s="110"/>
      <c r="D2" s="110"/>
      <c r="E2" s="110"/>
      <c r="F2" s="110"/>
      <c r="G2" s="110"/>
      <c r="H2" s="110"/>
      <c r="I2" s="45"/>
      <c r="J2" s="45"/>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110"/>
      <c r="B3" s="110"/>
      <c r="C3" s="110"/>
      <c r="D3" s="110"/>
      <c r="E3" s="110"/>
      <c r="F3" s="110"/>
      <c r="G3" s="110"/>
      <c r="H3" s="110"/>
      <c r="I3" s="45"/>
      <c r="J3" s="45"/>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f t="shared" si="0"/>
        <v>44378</v>
      </c>
      <c r="P3" s="17">
        <f t="shared" si="0"/>
        <v>44379</v>
      </c>
      <c r="Q3" s="17">
        <f t="shared" si="0"/>
        <v>44380</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f t="shared" si="1"/>
        <v>44440</v>
      </c>
      <c r="W3" s="17">
        <f t="shared" si="1"/>
        <v>44441</v>
      </c>
      <c r="X3" s="17">
        <f t="shared" si="1"/>
        <v>44442</v>
      </c>
      <c r="Y3" s="17">
        <f t="shared" si="1"/>
        <v>44443</v>
      </c>
    </row>
    <row r="4" spans="1:27" s="4" customFormat="1" ht="9" customHeight="1">
      <c r="A4" s="110"/>
      <c r="B4" s="110"/>
      <c r="C4" s="110"/>
      <c r="D4" s="110"/>
      <c r="E4" s="110"/>
      <c r="F4" s="110"/>
      <c r="G4" s="110"/>
      <c r="H4" s="110"/>
      <c r="I4" s="45"/>
      <c r="J4" s="45"/>
      <c r="K4" s="17">
        <f t="shared" si="0"/>
        <v>44381</v>
      </c>
      <c r="L4" s="17">
        <f t="shared" si="0"/>
        <v>44382</v>
      </c>
      <c r="M4" s="17">
        <f t="shared" si="0"/>
        <v>44383</v>
      </c>
      <c r="N4" s="17">
        <f t="shared" si="0"/>
        <v>44384</v>
      </c>
      <c r="O4" s="17">
        <f t="shared" si="0"/>
        <v>44385</v>
      </c>
      <c r="P4" s="17">
        <f t="shared" si="0"/>
        <v>44386</v>
      </c>
      <c r="Q4" s="17">
        <f t="shared" si="0"/>
        <v>44387</v>
      </c>
      <c r="R4" s="3"/>
      <c r="S4" s="17">
        <f t="shared" si="1"/>
        <v>44444</v>
      </c>
      <c r="T4" s="17">
        <f t="shared" si="1"/>
        <v>44445</v>
      </c>
      <c r="U4" s="17">
        <f t="shared" si="1"/>
        <v>44446</v>
      </c>
      <c r="V4" s="17">
        <f t="shared" si="1"/>
        <v>44447</v>
      </c>
      <c r="W4" s="17">
        <f t="shared" si="1"/>
        <v>44448</v>
      </c>
      <c r="X4" s="17">
        <f t="shared" si="1"/>
        <v>44449</v>
      </c>
      <c r="Y4" s="17">
        <f t="shared" si="1"/>
        <v>44450</v>
      </c>
    </row>
    <row r="5" spans="1:27" s="4" customFormat="1" ht="9" customHeight="1">
      <c r="A5" s="110"/>
      <c r="B5" s="110"/>
      <c r="C5" s="110"/>
      <c r="D5" s="110"/>
      <c r="E5" s="110"/>
      <c r="F5" s="110"/>
      <c r="G5" s="110"/>
      <c r="H5" s="110"/>
      <c r="I5" s="45"/>
      <c r="J5" s="45"/>
      <c r="K5" s="17">
        <f t="shared" si="0"/>
        <v>44388</v>
      </c>
      <c r="L5" s="17">
        <f t="shared" si="0"/>
        <v>44389</v>
      </c>
      <c r="M5" s="17">
        <f t="shared" si="0"/>
        <v>44390</v>
      </c>
      <c r="N5" s="17">
        <f t="shared" si="0"/>
        <v>44391</v>
      </c>
      <c r="O5" s="17">
        <f t="shared" si="0"/>
        <v>44392</v>
      </c>
      <c r="P5" s="17">
        <f t="shared" si="0"/>
        <v>44393</v>
      </c>
      <c r="Q5" s="17">
        <f t="shared" si="0"/>
        <v>44394</v>
      </c>
      <c r="R5" s="3"/>
      <c r="S5" s="17">
        <f t="shared" si="1"/>
        <v>44451</v>
      </c>
      <c r="T5" s="17">
        <f t="shared" si="1"/>
        <v>44452</v>
      </c>
      <c r="U5" s="17">
        <f t="shared" si="1"/>
        <v>44453</v>
      </c>
      <c r="V5" s="17">
        <f t="shared" si="1"/>
        <v>44454</v>
      </c>
      <c r="W5" s="17">
        <f t="shared" si="1"/>
        <v>44455</v>
      </c>
      <c r="X5" s="17">
        <f t="shared" si="1"/>
        <v>44456</v>
      </c>
      <c r="Y5" s="17">
        <f t="shared" si="1"/>
        <v>44457</v>
      </c>
    </row>
    <row r="6" spans="1:27" s="4" customFormat="1" ht="9" customHeight="1">
      <c r="A6" s="110"/>
      <c r="B6" s="110"/>
      <c r="C6" s="110"/>
      <c r="D6" s="110"/>
      <c r="E6" s="110"/>
      <c r="F6" s="110"/>
      <c r="G6" s="110"/>
      <c r="H6" s="110"/>
      <c r="I6" s="45"/>
      <c r="J6" s="45"/>
      <c r="K6" s="17">
        <f t="shared" si="0"/>
        <v>44395</v>
      </c>
      <c r="L6" s="17">
        <f t="shared" si="0"/>
        <v>44396</v>
      </c>
      <c r="M6" s="17">
        <f t="shared" si="0"/>
        <v>44397</v>
      </c>
      <c r="N6" s="17">
        <f t="shared" si="0"/>
        <v>44398</v>
      </c>
      <c r="O6" s="17">
        <f t="shared" si="0"/>
        <v>44399</v>
      </c>
      <c r="P6" s="17">
        <f t="shared" si="0"/>
        <v>44400</v>
      </c>
      <c r="Q6" s="17">
        <f t="shared" si="0"/>
        <v>44401</v>
      </c>
      <c r="R6" s="3"/>
      <c r="S6" s="17">
        <f t="shared" si="1"/>
        <v>44458</v>
      </c>
      <c r="T6" s="17">
        <f t="shared" si="1"/>
        <v>44459</v>
      </c>
      <c r="U6" s="17">
        <f t="shared" si="1"/>
        <v>44460</v>
      </c>
      <c r="V6" s="17">
        <f t="shared" si="1"/>
        <v>44461</v>
      </c>
      <c r="W6" s="17">
        <f t="shared" si="1"/>
        <v>44462</v>
      </c>
      <c r="X6" s="17">
        <f t="shared" si="1"/>
        <v>44463</v>
      </c>
      <c r="Y6" s="17">
        <f t="shared" si="1"/>
        <v>44464</v>
      </c>
    </row>
    <row r="7" spans="1:27" s="4" customFormat="1" ht="9" customHeight="1">
      <c r="A7" s="110"/>
      <c r="B7" s="110"/>
      <c r="C7" s="110"/>
      <c r="D7" s="110"/>
      <c r="E7" s="110"/>
      <c r="F7" s="110"/>
      <c r="G7" s="110"/>
      <c r="H7" s="110"/>
      <c r="I7" s="45"/>
      <c r="J7" s="45"/>
      <c r="K7" s="17">
        <f t="shared" si="0"/>
        <v>44402</v>
      </c>
      <c r="L7" s="17">
        <f t="shared" si="0"/>
        <v>44403</v>
      </c>
      <c r="M7" s="17">
        <f t="shared" si="0"/>
        <v>44404</v>
      </c>
      <c r="N7" s="17">
        <f t="shared" si="0"/>
        <v>44405</v>
      </c>
      <c r="O7" s="17">
        <f t="shared" si="0"/>
        <v>44406</v>
      </c>
      <c r="P7" s="17">
        <f t="shared" si="0"/>
        <v>44407</v>
      </c>
      <c r="Q7" s="17">
        <f t="shared" si="0"/>
        <v>44408</v>
      </c>
      <c r="R7" s="3"/>
      <c r="S7" s="17">
        <f t="shared" si="1"/>
        <v>44465</v>
      </c>
      <c r="T7" s="17">
        <f t="shared" si="1"/>
        <v>44466</v>
      </c>
      <c r="U7" s="17">
        <f t="shared" si="1"/>
        <v>44467</v>
      </c>
      <c r="V7" s="17">
        <f t="shared" si="1"/>
        <v>44468</v>
      </c>
      <c r="W7" s="17">
        <f t="shared" si="1"/>
        <v>44469</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111">
        <f>A10</f>
        <v>44409</v>
      </c>
      <c r="B9" s="112"/>
      <c r="C9" s="112">
        <f>C10</f>
        <v>44410</v>
      </c>
      <c r="D9" s="112"/>
      <c r="E9" s="112">
        <f>E10</f>
        <v>44411</v>
      </c>
      <c r="F9" s="112"/>
      <c r="G9" s="112">
        <f>G10</f>
        <v>44412</v>
      </c>
      <c r="H9" s="112"/>
      <c r="I9" s="112">
        <f>I10</f>
        <v>44413</v>
      </c>
      <c r="J9" s="112"/>
      <c r="K9" s="112">
        <f>K10</f>
        <v>44414</v>
      </c>
      <c r="L9" s="112"/>
      <c r="M9" s="112"/>
      <c r="N9" s="112"/>
      <c r="O9" s="112"/>
      <c r="P9" s="112"/>
      <c r="Q9" s="112"/>
      <c r="R9" s="112"/>
      <c r="S9" s="112">
        <f>S10</f>
        <v>44415</v>
      </c>
      <c r="T9" s="112"/>
      <c r="U9" s="112"/>
      <c r="V9" s="112"/>
      <c r="W9" s="112"/>
      <c r="X9" s="112"/>
      <c r="Y9" s="112"/>
      <c r="Z9" s="113"/>
    </row>
    <row r="10" spans="1:27" s="1" customFormat="1" ht="18">
      <c r="A10" s="44">
        <f>$A$1-(WEEKDAY($A$1,1)-(start_day-1))-IF((WEEKDAY($A$1,1)-(start_day-1))&lt;=0,7,0)+1</f>
        <v>44409</v>
      </c>
      <c r="B10" s="41"/>
      <c r="C10" s="42">
        <f>A10+1</f>
        <v>44410</v>
      </c>
      <c r="D10" s="43"/>
      <c r="E10" s="42">
        <f>C10+1</f>
        <v>44411</v>
      </c>
      <c r="F10" s="43"/>
      <c r="G10" s="42">
        <f>E10+1</f>
        <v>44412</v>
      </c>
      <c r="H10" s="43"/>
      <c r="I10" s="42">
        <f>G10+1</f>
        <v>44413</v>
      </c>
      <c r="J10" s="43"/>
      <c r="K10" s="53">
        <f>I10+1</f>
        <v>44414</v>
      </c>
      <c r="L10" s="54"/>
      <c r="M10" s="55"/>
      <c r="N10" s="55"/>
      <c r="O10" s="55"/>
      <c r="P10" s="55"/>
      <c r="Q10" s="55"/>
      <c r="R10" s="56"/>
      <c r="S10" s="63">
        <f>K10+1</f>
        <v>44415</v>
      </c>
      <c r="T10" s="64"/>
      <c r="U10" s="65"/>
      <c r="V10" s="65"/>
      <c r="W10" s="65"/>
      <c r="X10" s="65"/>
      <c r="Y10" s="65"/>
      <c r="Z10" s="66"/>
    </row>
    <row r="11" spans="1:27" s="1" customFormat="1">
      <c r="A11" s="82"/>
      <c r="B11" s="83"/>
      <c r="C11" s="71"/>
      <c r="D11" s="72"/>
      <c r="E11" s="71"/>
      <c r="F11" s="72"/>
      <c r="G11" s="71"/>
      <c r="H11" s="72"/>
      <c r="I11" s="71"/>
      <c r="J11" s="72"/>
      <c r="K11" s="71"/>
      <c r="L11" s="81"/>
      <c r="M11" s="81"/>
      <c r="N11" s="81"/>
      <c r="O11" s="81"/>
      <c r="P11" s="81"/>
      <c r="Q11" s="81"/>
      <c r="R11" s="72"/>
      <c r="S11" s="82"/>
      <c r="T11" s="83"/>
      <c r="U11" s="83"/>
      <c r="V11" s="83"/>
      <c r="W11" s="83"/>
      <c r="X11" s="83"/>
      <c r="Y11" s="83"/>
      <c r="Z11" s="84"/>
    </row>
    <row r="12" spans="1:27" s="1" customFormat="1">
      <c r="A12" s="82"/>
      <c r="B12" s="83"/>
      <c r="C12" s="71"/>
      <c r="D12" s="72"/>
      <c r="E12" s="71"/>
      <c r="F12" s="72"/>
      <c r="G12" s="71"/>
      <c r="H12" s="72"/>
      <c r="I12" s="71"/>
      <c r="J12" s="72"/>
      <c r="K12" s="71"/>
      <c r="L12" s="81"/>
      <c r="M12" s="81"/>
      <c r="N12" s="81"/>
      <c r="O12" s="81"/>
      <c r="P12" s="81"/>
      <c r="Q12" s="81"/>
      <c r="R12" s="72"/>
      <c r="S12" s="82"/>
      <c r="T12" s="83"/>
      <c r="U12" s="83"/>
      <c r="V12" s="83"/>
      <c r="W12" s="83"/>
      <c r="X12" s="83"/>
      <c r="Y12" s="83"/>
      <c r="Z12" s="84"/>
    </row>
    <row r="13" spans="1:27" s="1" customFormat="1">
      <c r="A13" s="82"/>
      <c r="B13" s="83"/>
      <c r="C13" s="71"/>
      <c r="D13" s="72"/>
      <c r="E13" s="71"/>
      <c r="F13" s="72"/>
      <c r="G13" s="71"/>
      <c r="H13" s="72"/>
      <c r="I13" s="71"/>
      <c r="J13" s="72"/>
      <c r="K13" s="71"/>
      <c r="L13" s="81"/>
      <c r="M13" s="81"/>
      <c r="N13" s="81"/>
      <c r="O13" s="81"/>
      <c r="P13" s="81"/>
      <c r="Q13" s="81"/>
      <c r="R13" s="72"/>
      <c r="S13" s="82"/>
      <c r="T13" s="83"/>
      <c r="U13" s="83"/>
      <c r="V13" s="83"/>
      <c r="W13" s="83"/>
      <c r="X13" s="83"/>
      <c r="Y13" s="83"/>
      <c r="Z13" s="84"/>
    </row>
    <row r="14" spans="1:27" s="1" customFormat="1">
      <c r="A14" s="82"/>
      <c r="B14" s="83"/>
      <c r="C14" s="71"/>
      <c r="D14" s="72"/>
      <c r="E14" s="71"/>
      <c r="F14" s="72"/>
      <c r="G14" s="71"/>
      <c r="H14" s="72"/>
      <c r="I14" s="71"/>
      <c r="J14" s="72"/>
      <c r="K14" s="71"/>
      <c r="L14" s="81"/>
      <c r="M14" s="81"/>
      <c r="N14" s="81"/>
      <c r="O14" s="81"/>
      <c r="P14" s="81"/>
      <c r="Q14" s="81"/>
      <c r="R14" s="72"/>
      <c r="S14" s="82"/>
      <c r="T14" s="83"/>
      <c r="U14" s="83"/>
      <c r="V14" s="83"/>
      <c r="W14" s="83"/>
      <c r="X14" s="83"/>
      <c r="Y14" s="83"/>
      <c r="Z14" s="84"/>
    </row>
    <row r="15" spans="1:27" s="2" customFormat="1" ht="13.15" customHeight="1">
      <c r="A15" s="60"/>
      <c r="B15" s="61"/>
      <c r="C15" s="73"/>
      <c r="D15" s="74"/>
      <c r="E15" s="73"/>
      <c r="F15" s="74"/>
      <c r="G15" s="73"/>
      <c r="H15" s="74"/>
      <c r="I15" s="73"/>
      <c r="J15" s="74"/>
      <c r="K15" s="73"/>
      <c r="L15" s="109"/>
      <c r="M15" s="109"/>
      <c r="N15" s="109"/>
      <c r="O15" s="109"/>
      <c r="P15" s="109"/>
      <c r="Q15" s="109"/>
      <c r="R15" s="74"/>
      <c r="S15" s="60"/>
      <c r="T15" s="61"/>
      <c r="U15" s="61"/>
      <c r="V15" s="61"/>
      <c r="W15" s="61"/>
      <c r="X15" s="61"/>
      <c r="Y15" s="61"/>
      <c r="Z15" s="62"/>
      <c r="AA15" s="1"/>
    </row>
    <row r="16" spans="1:27" s="1" customFormat="1" ht="18">
      <c r="A16" s="44">
        <f>S10+1</f>
        <v>44416</v>
      </c>
      <c r="B16" s="41"/>
      <c r="C16" s="42">
        <f>A16+1</f>
        <v>44417</v>
      </c>
      <c r="D16" s="43"/>
      <c r="E16" s="42">
        <f>C16+1</f>
        <v>44418</v>
      </c>
      <c r="F16" s="43"/>
      <c r="G16" s="42">
        <f>E16+1</f>
        <v>44419</v>
      </c>
      <c r="H16" s="43"/>
      <c r="I16" s="42">
        <f>G16+1</f>
        <v>44420</v>
      </c>
      <c r="J16" s="43"/>
      <c r="K16" s="53">
        <f>I16+1</f>
        <v>44421</v>
      </c>
      <c r="L16" s="54"/>
      <c r="M16" s="55"/>
      <c r="N16" s="55"/>
      <c r="O16" s="55"/>
      <c r="P16" s="55"/>
      <c r="Q16" s="55"/>
      <c r="R16" s="56"/>
      <c r="S16" s="63">
        <f>K16+1</f>
        <v>44422</v>
      </c>
      <c r="T16" s="64"/>
      <c r="U16" s="65"/>
      <c r="V16" s="65"/>
      <c r="W16" s="65"/>
      <c r="X16" s="65"/>
      <c r="Y16" s="65"/>
      <c r="Z16" s="66"/>
    </row>
    <row r="17" spans="1:27" s="1" customFormat="1">
      <c r="A17" s="82"/>
      <c r="B17" s="83"/>
      <c r="C17" s="71"/>
      <c r="D17" s="72"/>
      <c r="E17" s="71"/>
      <c r="F17" s="72"/>
      <c r="G17" s="71"/>
      <c r="H17" s="72"/>
      <c r="I17" s="71"/>
      <c r="J17" s="72"/>
      <c r="K17" s="71"/>
      <c r="L17" s="81"/>
      <c r="M17" s="81"/>
      <c r="N17" s="81"/>
      <c r="O17" s="81"/>
      <c r="P17" s="81"/>
      <c r="Q17" s="81"/>
      <c r="R17" s="72"/>
      <c r="S17" s="82"/>
      <c r="T17" s="83"/>
      <c r="U17" s="83"/>
      <c r="V17" s="83"/>
      <c r="W17" s="83"/>
      <c r="X17" s="83"/>
      <c r="Y17" s="83"/>
      <c r="Z17" s="84"/>
    </row>
    <row r="18" spans="1:27" s="1" customFormat="1">
      <c r="A18" s="82"/>
      <c r="B18" s="83"/>
      <c r="C18" s="71"/>
      <c r="D18" s="72"/>
      <c r="E18" s="71"/>
      <c r="F18" s="72"/>
      <c r="G18" s="71"/>
      <c r="H18" s="72"/>
      <c r="I18" s="71"/>
      <c r="J18" s="72"/>
      <c r="K18" s="71"/>
      <c r="L18" s="81"/>
      <c r="M18" s="81"/>
      <c r="N18" s="81"/>
      <c r="O18" s="81"/>
      <c r="P18" s="81"/>
      <c r="Q18" s="81"/>
      <c r="R18" s="72"/>
      <c r="S18" s="82"/>
      <c r="T18" s="83"/>
      <c r="U18" s="83"/>
      <c r="V18" s="83"/>
      <c r="W18" s="83"/>
      <c r="X18" s="83"/>
      <c r="Y18" s="83"/>
      <c r="Z18" s="84"/>
    </row>
    <row r="19" spans="1:27" s="1" customFormat="1">
      <c r="A19" s="82"/>
      <c r="B19" s="83"/>
      <c r="C19" s="71"/>
      <c r="D19" s="72"/>
      <c r="E19" s="71"/>
      <c r="F19" s="72"/>
      <c r="G19" s="71"/>
      <c r="H19" s="72"/>
      <c r="I19" s="71"/>
      <c r="J19" s="72"/>
      <c r="K19" s="71"/>
      <c r="L19" s="81"/>
      <c r="M19" s="81"/>
      <c r="N19" s="81"/>
      <c r="O19" s="81"/>
      <c r="P19" s="81"/>
      <c r="Q19" s="81"/>
      <c r="R19" s="72"/>
      <c r="S19" s="82"/>
      <c r="T19" s="83"/>
      <c r="U19" s="83"/>
      <c r="V19" s="83"/>
      <c r="W19" s="83"/>
      <c r="X19" s="83"/>
      <c r="Y19" s="83"/>
      <c r="Z19" s="84"/>
    </row>
    <row r="20" spans="1:27" s="1" customFormat="1">
      <c r="A20" s="82"/>
      <c r="B20" s="83"/>
      <c r="C20" s="71"/>
      <c r="D20" s="72"/>
      <c r="E20" s="71"/>
      <c r="F20" s="72"/>
      <c r="G20" s="71"/>
      <c r="H20" s="72"/>
      <c r="I20" s="71"/>
      <c r="J20" s="72"/>
      <c r="K20" s="71"/>
      <c r="L20" s="81"/>
      <c r="M20" s="81"/>
      <c r="N20" s="81"/>
      <c r="O20" s="81"/>
      <c r="P20" s="81"/>
      <c r="Q20" s="81"/>
      <c r="R20" s="72"/>
      <c r="S20" s="82"/>
      <c r="T20" s="83"/>
      <c r="U20" s="83"/>
      <c r="V20" s="83"/>
      <c r="W20" s="83"/>
      <c r="X20" s="83"/>
      <c r="Y20" s="83"/>
      <c r="Z20" s="84"/>
    </row>
    <row r="21" spans="1:27" s="2" customFormat="1" ht="13.15" customHeight="1">
      <c r="A21" s="60"/>
      <c r="B21" s="61"/>
      <c r="C21" s="73"/>
      <c r="D21" s="74"/>
      <c r="E21" s="73"/>
      <c r="F21" s="74"/>
      <c r="G21" s="73"/>
      <c r="H21" s="74"/>
      <c r="I21" s="73"/>
      <c r="J21" s="74"/>
      <c r="K21" s="73"/>
      <c r="L21" s="109"/>
      <c r="M21" s="109"/>
      <c r="N21" s="109"/>
      <c r="O21" s="109"/>
      <c r="P21" s="109"/>
      <c r="Q21" s="109"/>
      <c r="R21" s="74"/>
      <c r="S21" s="60"/>
      <c r="T21" s="61"/>
      <c r="U21" s="61"/>
      <c r="V21" s="61"/>
      <c r="W21" s="61"/>
      <c r="X21" s="61"/>
      <c r="Y21" s="61"/>
      <c r="Z21" s="62"/>
      <c r="AA21" s="1"/>
    </row>
    <row r="22" spans="1:27" s="1" customFormat="1" ht="18">
      <c r="A22" s="44">
        <f>S16+1</f>
        <v>44423</v>
      </c>
      <c r="B22" s="41"/>
      <c r="C22" s="42">
        <f>A22+1</f>
        <v>44424</v>
      </c>
      <c r="D22" s="43"/>
      <c r="E22" s="42">
        <f>C22+1</f>
        <v>44425</v>
      </c>
      <c r="F22" s="43"/>
      <c r="G22" s="42">
        <f>E22+1</f>
        <v>44426</v>
      </c>
      <c r="H22" s="43"/>
      <c r="I22" s="42">
        <f>G22+1</f>
        <v>44427</v>
      </c>
      <c r="J22" s="43"/>
      <c r="K22" s="53">
        <f>I22+1</f>
        <v>44428</v>
      </c>
      <c r="L22" s="54"/>
      <c r="M22" s="55"/>
      <c r="N22" s="55"/>
      <c r="O22" s="55"/>
      <c r="P22" s="55"/>
      <c r="Q22" s="55"/>
      <c r="R22" s="56"/>
      <c r="S22" s="63">
        <f>K22+1</f>
        <v>44429</v>
      </c>
      <c r="T22" s="64"/>
      <c r="U22" s="65"/>
      <c r="V22" s="65"/>
      <c r="W22" s="65"/>
      <c r="X22" s="65"/>
      <c r="Y22" s="65"/>
      <c r="Z22" s="66"/>
    </row>
    <row r="23" spans="1:27" s="1" customFormat="1">
      <c r="A23" s="82"/>
      <c r="B23" s="83"/>
      <c r="C23" s="71"/>
      <c r="D23" s="72"/>
      <c r="E23" s="71"/>
      <c r="F23" s="72"/>
      <c r="G23" s="71"/>
      <c r="H23" s="72"/>
      <c r="I23" s="71"/>
      <c r="J23" s="72"/>
      <c r="K23" s="71"/>
      <c r="L23" s="81"/>
      <c r="M23" s="81"/>
      <c r="N23" s="81"/>
      <c r="O23" s="81"/>
      <c r="P23" s="81"/>
      <c r="Q23" s="81"/>
      <c r="R23" s="72"/>
      <c r="S23" s="82"/>
      <c r="T23" s="83"/>
      <c r="U23" s="83"/>
      <c r="V23" s="83"/>
      <c r="W23" s="83"/>
      <c r="X23" s="83"/>
      <c r="Y23" s="83"/>
      <c r="Z23" s="84"/>
    </row>
    <row r="24" spans="1:27" s="1" customFormat="1">
      <c r="A24" s="82"/>
      <c r="B24" s="83"/>
      <c r="C24" s="71"/>
      <c r="D24" s="72"/>
      <c r="E24" s="71"/>
      <c r="F24" s="72"/>
      <c r="G24" s="71"/>
      <c r="H24" s="72"/>
      <c r="I24" s="71"/>
      <c r="J24" s="72"/>
      <c r="K24" s="71"/>
      <c r="L24" s="81"/>
      <c r="M24" s="81"/>
      <c r="N24" s="81"/>
      <c r="O24" s="81"/>
      <c r="P24" s="81"/>
      <c r="Q24" s="81"/>
      <c r="R24" s="72"/>
      <c r="S24" s="82"/>
      <c r="T24" s="83"/>
      <c r="U24" s="83"/>
      <c r="V24" s="83"/>
      <c r="W24" s="83"/>
      <c r="X24" s="83"/>
      <c r="Y24" s="83"/>
      <c r="Z24" s="84"/>
    </row>
    <row r="25" spans="1:27" s="1" customFormat="1">
      <c r="A25" s="82"/>
      <c r="B25" s="83"/>
      <c r="C25" s="71"/>
      <c r="D25" s="72"/>
      <c r="E25" s="71"/>
      <c r="F25" s="72"/>
      <c r="G25" s="71"/>
      <c r="H25" s="72"/>
      <c r="I25" s="71"/>
      <c r="J25" s="72"/>
      <c r="K25" s="71"/>
      <c r="L25" s="81"/>
      <c r="M25" s="81"/>
      <c r="N25" s="81"/>
      <c r="O25" s="81"/>
      <c r="P25" s="81"/>
      <c r="Q25" s="81"/>
      <c r="R25" s="72"/>
      <c r="S25" s="82"/>
      <c r="T25" s="83"/>
      <c r="U25" s="83"/>
      <c r="V25" s="83"/>
      <c r="W25" s="83"/>
      <c r="X25" s="83"/>
      <c r="Y25" s="83"/>
      <c r="Z25" s="84"/>
    </row>
    <row r="26" spans="1:27" s="1" customFormat="1">
      <c r="A26" s="82"/>
      <c r="B26" s="83"/>
      <c r="C26" s="71"/>
      <c r="D26" s="72"/>
      <c r="E26" s="71"/>
      <c r="F26" s="72"/>
      <c r="G26" s="71"/>
      <c r="H26" s="72"/>
      <c r="I26" s="71"/>
      <c r="J26" s="72"/>
      <c r="K26" s="71"/>
      <c r="L26" s="81"/>
      <c r="M26" s="81"/>
      <c r="N26" s="81"/>
      <c r="O26" s="81"/>
      <c r="P26" s="81"/>
      <c r="Q26" s="81"/>
      <c r="R26" s="72"/>
      <c r="S26" s="82"/>
      <c r="T26" s="83"/>
      <c r="U26" s="83"/>
      <c r="V26" s="83"/>
      <c r="W26" s="83"/>
      <c r="X26" s="83"/>
      <c r="Y26" s="83"/>
      <c r="Z26" s="84"/>
    </row>
    <row r="27" spans="1:27" s="2" customFormat="1">
      <c r="A27" s="60"/>
      <c r="B27" s="61"/>
      <c r="C27" s="73"/>
      <c r="D27" s="74"/>
      <c r="E27" s="73"/>
      <c r="F27" s="74"/>
      <c r="G27" s="73"/>
      <c r="H27" s="74"/>
      <c r="I27" s="73"/>
      <c r="J27" s="74"/>
      <c r="K27" s="73"/>
      <c r="L27" s="109"/>
      <c r="M27" s="109"/>
      <c r="N27" s="109"/>
      <c r="O27" s="109"/>
      <c r="P27" s="109"/>
      <c r="Q27" s="109"/>
      <c r="R27" s="74"/>
      <c r="S27" s="60"/>
      <c r="T27" s="61"/>
      <c r="U27" s="61"/>
      <c r="V27" s="61"/>
      <c r="W27" s="61"/>
      <c r="X27" s="61"/>
      <c r="Y27" s="61"/>
      <c r="Z27" s="62"/>
      <c r="AA27" s="1"/>
    </row>
    <row r="28" spans="1:27" s="1" customFormat="1" ht="18">
      <c r="A28" s="44">
        <f>S22+1</f>
        <v>44430</v>
      </c>
      <c r="B28" s="41"/>
      <c r="C28" s="42">
        <f>A28+1</f>
        <v>44431</v>
      </c>
      <c r="D28" s="43"/>
      <c r="E28" s="42">
        <f>C28+1</f>
        <v>44432</v>
      </c>
      <c r="F28" s="43"/>
      <c r="G28" s="42">
        <f>E28+1</f>
        <v>44433</v>
      </c>
      <c r="H28" s="43"/>
      <c r="I28" s="42">
        <f>G28+1</f>
        <v>44434</v>
      </c>
      <c r="J28" s="43"/>
      <c r="K28" s="53">
        <f>I28+1</f>
        <v>44435</v>
      </c>
      <c r="L28" s="54"/>
      <c r="M28" s="55"/>
      <c r="N28" s="55"/>
      <c r="O28" s="55"/>
      <c r="P28" s="55"/>
      <c r="Q28" s="55"/>
      <c r="R28" s="56"/>
      <c r="S28" s="63">
        <f>K28+1</f>
        <v>44436</v>
      </c>
      <c r="T28" s="64"/>
      <c r="U28" s="65"/>
      <c r="V28" s="65"/>
      <c r="W28" s="65"/>
      <c r="X28" s="65"/>
      <c r="Y28" s="65"/>
      <c r="Z28" s="66"/>
    </row>
    <row r="29" spans="1:27" s="1" customFormat="1">
      <c r="A29" s="82"/>
      <c r="B29" s="83"/>
      <c r="C29" s="71"/>
      <c r="D29" s="72"/>
      <c r="E29" s="71"/>
      <c r="F29" s="72"/>
      <c r="G29" s="71"/>
      <c r="H29" s="72"/>
      <c r="I29" s="71"/>
      <c r="J29" s="72"/>
      <c r="K29" s="71"/>
      <c r="L29" s="81"/>
      <c r="M29" s="81"/>
      <c r="N29" s="81"/>
      <c r="O29" s="81"/>
      <c r="P29" s="81"/>
      <c r="Q29" s="81"/>
      <c r="R29" s="72"/>
      <c r="S29" s="82"/>
      <c r="T29" s="83"/>
      <c r="U29" s="83"/>
      <c r="V29" s="83"/>
      <c r="W29" s="83"/>
      <c r="X29" s="83"/>
      <c r="Y29" s="83"/>
      <c r="Z29" s="84"/>
    </row>
    <row r="30" spans="1:27" s="1" customFormat="1">
      <c r="A30" s="82"/>
      <c r="B30" s="83"/>
      <c r="C30" s="71"/>
      <c r="D30" s="72"/>
      <c r="E30" s="71"/>
      <c r="F30" s="72"/>
      <c r="G30" s="71"/>
      <c r="H30" s="72"/>
      <c r="I30" s="71"/>
      <c r="J30" s="72"/>
      <c r="K30" s="71"/>
      <c r="L30" s="81"/>
      <c r="M30" s="81"/>
      <c r="N30" s="81"/>
      <c r="O30" s="81"/>
      <c r="P30" s="81"/>
      <c r="Q30" s="81"/>
      <c r="R30" s="72"/>
      <c r="S30" s="82"/>
      <c r="T30" s="83"/>
      <c r="U30" s="83"/>
      <c r="V30" s="83"/>
      <c r="W30" s="83"/>
      <c r="X30" s="83"/>
      <c r="Y30" s="83"/>
      <c r="Z30" s="84"/>
    </row>
    <row r="31" spans="1:27" s="1" customFormat="1">
      <c r="A31" s="82"/>
      <c r="B31" s="83"/>
      <c r="C31" s="71"/>
      <c r="D31" s="72"/>
      <c r="E31" s="71"/>
      <c r="F31" s="72"/>
      <c r="G31" s="71"/>
      <c r="H31" s="72"/>
      <c r="I31" s="71"/>
      <c r="J31" s="72"/>
      <c r="K31" s="71"/>
      <c r="L31" s="81"/>
      <c r="M31" s="81"/>
      <c r="N31" s="81"/>
      <c r="O31" s="81"/>
      <c r="P31" s="81"/>
      <c r="Q31" s="81"/>
      <c r="R31" s="72"/>
      <c r="S31" s="82"/>
      <c r="T31" s="83"/>
      <c r="U31" s="83"/>
      <c r="V31" s="83"/>
      <c r="W31" s="83"/>
      <c r="X31" s="83"/>
      <c r="Y31" s="83"/>
      <c r="Z31" s="84"/>
    </row>
    <row r="32" spans="1:27" s="1" customFormat="1">
      <c r="A32" s="82"/>
      <c r="B32" s="83"/>
      <c r="C32" s="71"/>
      <c r="D32" s="72"/>
      <c r="E32" s="71"/>
      <c r="F32" s="72"/>
      <c r="G32" s="71"/>
      <c r="H32" s="72"/>
      <c r="I32" s="71"/>
      <c r="J32" s="72"/>
      <c r="K32" s="71"/>
      <c r="L32" s="81"/>
      <c r="M32" s="81"/>
      <c r="N32" s="81"/>
      <c r="O32" s="81"/>
      <c r="P32" s="81"/>
      <c r="Q32" s="81"/>
      <c r="R32" s="72"/>
      <c r="S32" s="82"/>
      <c r="T32" s="83"/>
      <c r="U32" s="83"/>
      <c r="V32" s="83"/>
      <c r="W32" s="83"/>
      <c r="X32" s="83"/>
      <c r="Y32" s="83"/>
      <c r="Z32" s="84"/>
    </row>
    <row r="33" spans="1:27" s="2" customFormat="1">
      <c r="A33" s="60"/>
      <c r="B33" s="61"/>
      <c r="C33" s="73"/>
      <c r="D33" s="74"/>
      <c r="E33" s="73"/>
      <c r="F33" s="74"/>
      <c r="G33" s="73"/>
      <c r="H33" s="74"/>
      <c r="I33" s="73"/>
      <c r="J33" s="74"/>
      <c r="K33" s="73"/>
      <c r="L33" s="109"/>
      <c r="M33" s="109"/>
      <c r="N33" s="109"/>
      <c r="O33" s="109"/>
      <c r="P33" s="109"/>
      <c r="Q33" s="109"/>
      <c r="R33" s="74"/>
      <c r="S33" s="60"/>
      <c r="T33" s="61"/>
      <c r="U33" s="61"/>
      <c r="V33" s="61"/>
      <c r="W33" s="61"/>
      <c r="X33" s="61"/>
      <c r="Y33" s="61"/>
      <c r="Z33" s="62"/>
      <c r="AA33" s="1"/>
    </row>
    <row r="34" spans="1:27" s="1" customFormat="1" ht="18">
      <c r="A34" s="44">
        <f>S28+1</f>
        <v>44437</v>
      </c>
      <c r="B34" s="41"/>
      <c r="C34" s="42">
        <f>A34+1</f>
        <v>44438</v>
      </c>
      <c r="D34" s="43"/>
      <c r="E34" s="42">
        <f>C34+1</f>
        <v>44439</v>
      </c>
      <c r="F34" s="43"/>
      <c r="G34" s="42">
        <f>E34+1</f>
        <v>44440</v>
      </c>
      <c r="H34" s="43"/>
      <c r="I34" s="42">
        <f>G34+1</f>
        <v>44441</v>
      </c>
      <c r="J34" s="43"/>
      <c r="K34" s="53">
        <f>I34+1</f>
        <v>44442</v>
      </c>
      <c r="L34" s="54"/>
      <c r="M34" s="55"/>
      <c r="N34" s="55"/>
      <c r="O34" s="55"/>
      <c r="P34" s="55"/>
      <c r="Q34" s="55"/>
      <c r="R34" s="56"/>
      <c r="S34" s="63">
        <f>K34+1</f>
        <v>44443</v>
      </c>
      <c r="T34" s="64"/>
      <c r="U34" s="65"/>
      <c r="V34" s="65"/>
      <c r="W34" s="65"/>
      <c r="X34" s="65"/>
      <c r="Y34" s="65"/>
      <c r="Z34" s="66"/>
    </row>
    <row r="35" spans="1:27" s="1" customFormat="1">
      <c r="A35" s="82"/>
      <c r="B35" s="83"/>
      <c r="C35" s="71"/>
      <c r="D35" s="72"/>
      <c r="E35" s="71"/>
      <c r="F35" s="72"/>
      <c r="G35" s="71"/>
      <c r="H35" s="72"/>
      <c r="I35" s="71"/>
      <c r="J35" s="72"/>
      <c r="K35" s="71"/>
      <c r="L35" s="81"/>
      <c r="M35" s="81"/>
      <c r="N35" s="81"/>
      <c r="O35" s="81"/>
      <c r="P35" s="81"/>
      <c r="Q35" s="81"/>
      <c r="R35" s="72"/>
      <c r="S35" s="82"/>
      <c r="T35" s="83"/>
      <c r="U35" s="83"/>
      <c r="V35" s="83"/>
      <c r="W35" s="83"/>
      <c r="X35" s="83"/>
      <c r="Y35" s="83"/>
      <c r="Z35" s="84"/>
    </row>
    <row r="36" spans="1:27" s="1" customFormat="1">
      <c r="A36" s="82"/>
      <c r="B36" s="83"/>
      <c r="C36" s="71"/>
      <c r="D36" s="72"/>
      <c r="E36" s="71"/>
      <c r="F36" s="72"/>
      <c r="G36" s="71"/>
      <c r="H36" s="72"/>
      <c r="I36" s="71"/>
      <c r="J36" s="72"/>
      <c r="K36" s="71"/>
      <c r="L36" s="81"/>
      <c r="M36" s="81"/>
      <c r="N36" s="81"/>
      <c r="O36" s="81"/>
      <c r="P36" s="81"/>
      <c r="Q36" s="81"/>
      <c r="R36" s="72"/>
      <c r="S36" s="82"/>
      <c r="T36" s="83"/>
      <c r="U36" s="83"/>
      <c r="V36" s="83"/>
      <c r="W36" s="83"/>
      <c r="X36" s="83"/>
      <c r="Y36" s="83"/>
      <c r="Z36" s="84"/>
    </row>
    <row r="37" spans="1:27" s="1" customFormat="1">
      <c r="A37" s="82"/>
      <c r="B37" s="83"/>
      <c r="C37" s="71"/>
      <c r="D37" s="72"/>
      <c r="E37" s="71"/>
      <c r="F37" s="72"/>
      <c r="G37" s="71"/>
      <c r="H37" s="72"/>
      <c r="I37" s="71"/>
      <c r="J37" s="72"/>
      <c r="K37" s="71"/>
      <c r="L37" s="81"/>
      <c r="M37" s="81"/>
      <c r="N37" s="81"/>
      <c r="O37" s="81"/>
      <c r="P37" s="81"/>
      <c r="Q37" s="81"/>
      <c r="R37" s="72"/>
      <c r="S37" s="82"/>
      <c r="T37" s="83"/>
      <c r="U37" s="83"/>
      <c r="V37" s="83"/>
      <c r="W37" s="83"/>
      <c r="X37" s="83"/>
      <c r="Y37" s="83"/>
      <c r="Z37" s="84"/>
    </row>
    <row r="38" spans="1:27" s="1" customFormat="1">
      <c r="A38" s="82"/>
      <c r="B38" s="83"/>
      <c r="C38" s="71"/>
      <c r="D38" s="72"/>
      <c r="E38" s="71"/>
      <c r="F38" s="72"/>
      <c r="G38" s="71"/>
      <c r="H38" s="72"/>
      <c r="I38" s="71"/>
      <c r="J38" s="72"/>
      <c r="K38" s="71"/>
      <c r="L38" s="81"/>
      <c r="M38" s="81"/>
      <c r="N38" s="81"/>
      <c r="O38" s="81"/>
      <c r="P38" s="81"/>
      <c r="Q38" s="81"/>
      <c r="R38" s="72"/>
      <c r="S38" s="82"/>
      <c r="T38" s="83"/>
      <c r="U38" s="83"/>
      <c r="V38" s="83"/>
      <c r="W38" s="83"/>
      <c r="X38" s="83"/>
      <c r="Y38" s="83"/>
      <c r="Z38" s="84"/>
    </row>
    <row r="39" spans="1:27" s="2" customFormat="1">
      <c r="A39" s="60"/>
      <c r="B39" s="61"/>
      <c r="C39" s="73"/>
      <c r="D39" s="74"/>
      <c r="E39" s="73"/>
      <c r="F39" s="74"/>
      <c r="G39" s="73"/>
      <c r="H39" s="74"/>
      <c r="I39" s="73"/>
      <c r="J39" s="74"/>
      <c r="K39" s="73"/>
      <c r="L39" s="109"/>
      <c r="M39" s="109"/>
      <c r="N39" s="109"/>
      <c r="O39" s="109"/>
      <c r="P39" s="109"/>
      <c r="Q39" s="109"/>
      <c r="R39" s="74"/>
      <c r="S39" s="60"/>
      <c r="T39" s="61"/>
      <c r="U39" s="61"/>
      <c r="V39" s="61"/>
      <c r="W39" s="61"/>
      <c r="X39" s="61"/>
      <c r="Y39" s="61"/>
      <c r="Z39" s="62"/>
      <c r="AA39" s="1"/>
    </row>
    <row r="40" spans="1:27" ht="18">
      <c r="A40" s="44">
        <f>S34+1</f>
        <v>44444</v>
      </c>
      <c r="B40" s="41"/>
      <c r="C40" s="42">
        <f>A40+1</f>
        <v>44445</v>
      </c>
      <c r="D40" s="43"/>
      <c r="E40" s="11" t="s">
        <v>56</v>
      </c>
      <c r="F40" s="12"/>
      <c r="G40" s="12"/>
      <c r="H40" s="12"/>
      <c r="I40" s="12"/>
      <c r="J40" s="12"/>
      <c r="K40" s="12"/>
      <c r="L40" s="12"/>
      <c r="M40" s="12"/>
      <c r="N40" s="12"/>
      <c r="O40" s="12"/>
      <c r="P40" s="12"/>
      <c r="Q40" s="12"/>
      <c r="R40" s="12"/>
      <c r="S40" s="12"/>
      <c r="T40" s="12"/>
      <c r="U40" s="12"/>
      <c r="V40" s="12"/>
      <c r="W40" s="12"/>
      <c r="X40" s="12"/>
      <c r="Y40" s="12"/>
      <c r="Z40" s="9"/>
    </row>
    <row r="41" spans="1:27">
      <c r="A41" s="82"/>
      <c r="B41" s="83"/>
      <c r="C41" s="71"/>
      <c r="D41" s="72"/>
      <c r="E41" s="13"/>
      <c r="F41" s="6"/>
      <c r="G41" s="6"/>
      <c r="H41" s="6"/>
      <c r="I41" s="6"/>
      <c r="J41" s="6"/>
      <c r="K41" s="6"/>
      <c r="L41" s="6"/>
      <c r="M41" s="6"/>
      <c r="N41" s="6"/>
      <c r="O41" s="6"/>
      <c r="P41" s="6"/>
      <c r="Q41" s="6"/>
      <c r="R41" s="6"/>
      <c r="S41" s="6"/>
      <c r="T41" s="6"/>
      <c r="U41" s="6"/>
      <c r="V41" s="6"/>
      <c r="W41" s="6"/>
      <c r="X41" s="6"/>
      <c r="Y41" s="6"/>
      <c r="Z41" s="8"/>
    </row>
    <row r="42" spans="1:27">
      <c r="A42" s="82"/>
      <c r="B42" s="83"/>
      <c r="C42" s="71"/>
      <c r="D42" s="72"/>
      <c r="E42" s="13"/>
      <c r="F42" s="6"/>
      <c r="G42" s="6"/>
      <c r="H42" s="6"/>
      <c r="I42" s="6"/>
      <c r="J42" s="6"/>
      <c r="K42" s="6"/>
      <c r="L42" s="6"/>
      <c r="M42" s="6"/>
      <c r="N42" s="6"/>
      <c r="O42" s="6"/>
      <c r="P42" s="6"/>
      <c r="Q42" s="6"/>
      <c r="R42" s="6"/>
      <c r="S42" s="6"/>
      <c r="T42" s="6"/>
      <c r="U42" s="6"/>
      <c r="V42" s="6"/>
      <c r="W42" s="6"/>
      <c r="X42" s="6"/>
      <c r="Y42" s="6"/>
      <c r="Z42" s="7"/>
    </row>
    <row r="43" spans="1:27">
      <c r="A43" s="82"/>
      <c r="B43" s="83"/>
      <c r="C43" s="71"/>
      <c r="D43" s="72"/>
      <c r="E43" s="13"/>
      <c r="F43" s="6"/>
      <c r="G43" s="6"/>
      <c r="H43" s="6"/>
      <c r="I43" s="6"/>
      <c r="J43" s="6"/>
      <c r="K43" s="6"/>
      <c r="L43" s="6"/>
      <c r="M43" s="6"/>
      <c r="N43" s="6"/>
      <c r="O43" s="6"/>
      <c r="P43" s="6"/>
      <c r="Q43" s="6"/>
      <c r="R43" s="6"/>
      <c r="S43" s="6"/>
      <c r="T43" s="6"/>
      <c r="U43" s="6"/>
      <c r="V43" s="6"/>
      <c r="W43" s="6"/>
      <c r="X43" s="6"/>
      <c r="Y43" s="6"/>
      <c r="Z43" s="7"/>
    </row>
    <row r="44" spans="1:27">
      <c r="A44" s="82"/>
      <c r="B44" s="83"/>
      <c r="C44" s="71"/>
      <c r="D44" s="72"/>
      <c r="E44" s="13"/>
      <c r="F44" s="6"/>
      <c r="G44" s="6"/>
      <c r="H44" s="6"/>
      <c r="I44" s="6"/>
      <c r="J44" s="6"/>
      <c r="K44" s="102" t="s">
        <v>57</v>
      </c>
      <c r="L44" s="102"/>
      <c r="M44" s="102"/>
      <c r="N44" s="102"/>
      <c r="O44" s="102"/>
      <c r="P44" s="102"/>
      <c r="Q44" s="102"/>
      <c r="R44" s="102"/>
      <c r="S44" s="102"/>
      <c r="T44" s="102"/>
      <c r="U44" s="102"/>
      <c r="V44" s="102"/>
      <c r="W44" s="102"/>
      <c r="X44" s="102"/>
      <c r="Y44" s="102"/>
      <c r="Z44" s="103"/>
    </row>
    <row r="45" spans="1:27" s="1" customFormat="1">
      <c r="A45" s="60"/>
      <c r="B45" s="61"/>
      <c r="C45" s="73"/>
      <c r="D45" s="74"/>
      <c r="E45" s="14"/>
      <c r="F45" s="15"/>
      <c r="G45" s="15"/>
      <c r="H45" s="15"/>
      <c r="I45" s="15"/>
      <c r="J45" s="15"/>
      <c r="K45" s="100" t="s">
        <v>1</v>
      </c>
      <c r="L45" s="100"/>
      <c r="M45" s="100"/>
      <c r="N45" s="100"/>
      <c r="O45" s="100"/>
      <c r="P45" s="100"/>
      <c r="Q45" s="100"/>
      <c r="R45" s="100"/>
      <c r="S45" s="100"/>
      <c r="T45" s="100"/>
      <c r="U45" s="100"/>
      <c r="V45" s="100"/>
      <c r="W45" s="100"/>
      <c r="X45" s="100"/>
      <c r="Y45" s="100"/>
      <c r="Z45" s="10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0ACC34-E2E2-40A1-9149-C94E5A0BE1D0}"/>
</file>

<file path=customXml/itemProps2.xml><?xml version="1.0" encoding="utf-8"?>
<ds:datastoreItem xmlns:ds="http://schemas.openxmlformats.org/officeDocument/2006/customXml" ds:itemID="{53395EAC-F90C-41D0-AF39-BF5E70504BBA}"/>
</file>

<file path=customXml/itemProps3.xml><?xml version="1.0" encoding="utf-8"?>
<ds:datastoreItem xmlns:ds="http://schemas.openxmlformats.org/officeDocument/2006/customXml" ds:itemID="{408990C3-54E0-4BF2-A5C4-448E02859E2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michaele</dc:creator>
  <cp:keywords/>
  <dc:description/>
  <cp:lastModifiedBy>Lucinda D Gohman-Kramer</cp:lastModifiedBy>
  <cp:revision/>
  <dcterms:created xsi:type="dcterms:W3CDTF">2020-10-22T21:35:30Z</dcterms:created>
  <dcterms:modified xsi:type="dcterms:W3CDTF">2020-11-23T20:17:53Z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